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phen.schanzenbach\OneDrive - State of Hawaii\FY 2026\BSC and Fume Hoods\"/>
    </mc:Choice>
  </mc:AlternateContent>
  <xr:revisionPtr revIDLastSave="596" documentId="13_ncr:1_{FD95C36E-424D-45BB-825E-164F59D6CDC3}" xr6:coauthVersionLast="44" xr6:coauthVersionMax="47" xr10:uidLastSave="{B65E7A20-14AA-4320-9D8A-B48CFDFD07AC}"/>
  <bookViews>
    <workbookView xWindow="5580" yWindow="2865" windowWidth="18990" windowHeight="11385" xr2:uid="{00000000-000D-0000-FFFF-FFFF00000000}"/>
  </bookViews>
  <sheets>
    <sheet name="4-13-2026" sheetId="7" r:id="rId1"/>
  </sheets>
  <definedNames>
    <definedName name="_xlnm.Print_Area" localSheetId="0">'4-13-2026'!$A$54:$H$107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28" i="7" l="1"/>
  <c r="G127" i="7"/>
  <c r="G126" i="7"/>
  <c r="G125" i="7"/>
  <c r="G124" i="7"/>
  <c r="G129" i="7" l="1"/>
  <c r="A91" i="7"/>
  <c r="A92" i="7"/>
  <c r="A102" i="7"/>
  <c r="A98" i="7"/>
  <c r="A99" i="7"/>
  <c r="A52" i="7"/>
  <c r="A50" i="7"/>
  <c r="A35" i="7"/>
  <c r="A34" i="7"/>
  <c r="A2" i="7"/>
  <c r="A25" i="7" l="1"/>
  <c r="A119" i="7"/>
  <c r="A118" i="7"/>
  <c r="A117" i="7"/>
  <c r="A116" i="7"/>
  <c r="A115" i="7"/>
  <c r="A114" i="7"/>
  <c r="A113" i="7"/>
  <c r="A112" i="7"/>
  <c r="A111" i="7"/>
  <c r="A110" i="7"/>
  <c r="A109" i="7"/>
  <c r="A108" i="7"/>
  <c r="A107" i="7"/>
  <c r="A106" i="7"/>
  <c r="A105" i="7"/>
  <c r="A104" i="7"/>
  <c r="A103" i="7"/>
  <c r="A101" i="7"/>
  <c r="A100" i="7"/>
  <c r="A97" i="7"/>
  <c r="A96" i="7"/>
  <c r="A95" i="7"/>
  <c r="A94" i="7"/>
  <c r="A93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1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3" i="7"/>
  <c r="A32" i="7"/>
  <c r="A31" i="7"/>
  <c r="A30" i="7"/>
  <c r="A29" i="7"/>
  <c r="A28" i="7"/>
  <c r="A27" i="7"/>
  <c r="A26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6" i="7"/>
  <c r="A5" i="7"/>
  <c r="A4" i="7"/>
  <c r="A3" i="7"/>
</calcChain>
</file>

<file path=xl/sharedStrings.xml><?xml version="1.0" encoding="utf-8"?>
<sst xmlns="http://schemas.openxmlformats.org/spreadsheetml/2006/main" count="684" uniqueCount="172">
  <si>
    <t>Brand</t>
  </si>
  <si>
    <t>Model #</t>
  </si>
  <si>
    <t>Labconco</t>
  </si>
  <si>
    <t>Serial #</t>
  </si>
  <si>
    <t>26205-04</t>
  </si>
  <si>
    <t>36205-04</t>
  </si>
  <si>
    <t>36205-04-3726</t>
  </si>
  <si>
    <t>38803-04</t>
  </si>
  <si>
    <t>Nuaire</t>
  </si>
  <si>
    <t>061163690 AC</t>
  </si>
  <si>
    <t>040926753 AA</t>
  </si>
  <si>
    <t>030808523 Z</t>
  </si>
  <si>
    <t>Baker</t>
  </si>
  <si>
    <t>37500-1</t>
  </si>
  <si>
    <t>040723115 E</t>
  </si>
  <si>
    <t>39703-01</t>
  </si>
  <si>
    <t>061163720 B</t>
  </si>
  <si>
    <t>39703-1</t>
  </si>
  <si>
    <t>37500-01</t>
  </si>
  <si>
    <t>St. Charles</t>
  </si>
  <si>
    <t>CFH</t>
  </si>
  <si>
    <t>2417-1</t>
  </si>
  <si>
    <t>2510-1</t>
  </si>
  <si>
    <t>3502 A</t>
  </si>
  <si>
    <t>3502 B</t>
  </si>
  <si>
    <t>3602 B</t>
  </si>
  <si>
    <t>2105-1</t>
  </si>
  <si>
    <t>Custom</t>
  </si>
  <si>
    <t>Canopy</t>
  </si>
  <si>
    <t>2205-1</t>
  </si>
  <si>
    <t>3603 A</t>
  </si>
  <si>
    <t>3613 A</t>
  </si>
  <si>
    <t>3613 B</t>
  </si>
  <si>
    <t>CFH (stand-up)</t>
  </si>
  <si>
    <t>3615 A</t>
  </si>
  <si>
    <t>3615 B</t>
  </si>
  <si>
    <t>3615 C</t>
  </si>
  <si>
    <t>3615 D</t>
  </si>
  <si>
    <t>3615 E</t>
  </si>
  <si>
    <t>3615 F</t>
  </si>
  <si>
    <t>3615 G</t>
  </si>
  <si>
    <t>3615 H</t>
  </si>
  <si>
    <t>3615 I</t>
  </si>
  <si>
    <t>1138 A</t>
  </si>
  <si>
    <t>1138 B</t>
  </si>
  <si>
    <t>1138 C</t>
  </si>
  <si>
    <t>2107-1</t>
  </si>
  <si>
    <t>2130-1</t>
  </si>
  <si>
    <t>3212 A</t>
  </si>
  <si>
    <t>3212 B</t>
  </si>
  <si>
    <t>3217 A</t>
  </si>
  <si>
    <t>3217 B</t>
  </si>
  <si>
    <t>3221 A</t>
  </si>
  <si>
    <t>3221 B</t>
  </si>
  <si>
    <t>3221 C</t>
  </si>
  <si>
    <t>3221 D</t>
  </si>
  <si>
    <t>3503 A</t>
  </si>
  <si>
    <t>3503 B</t>
  </si>
  <si>
    <t>3526 A</t>
  </si>
  <si>
    <t>3526 B</t>
  </si>
  <si>
    <t>3528 A</t>
  </si>
  <si>
    <t>3528 B</t>
  </si>
  <si>
    <t>3528 C</t>
  </si>
  <si>
    <t>3528 D</t>
  </si>
  <si>
    <t>3602 A</t>
  </si>
  <si>
    <t>3206 A</t>
  </si>
  <si>
    <t>3527-1</t>
  </si>
  <si>
    <t>Location</t>
  </si>
  <si>
    <t>Section</t>
  </si>
  <si>
    <t>Branch</t>
  </si>
  <si>
    <t>Type</t>
  </si>
  <si>
    <t>LERP</t>
  </si>
  <si>
    <t>CT</t>
  </si>
  <si>
    <t>Fume</t>
  </si>
  <si>
    <t>Admin</t>
  </si>
  <si>
    <t>CS</t>
  </si>
  <si>
    <t>EHASB</t>
  </si>
  <si>
    <t>Air</t>
  </si>
  <si>
    <t>Cutler-Hammer</t>
  </si>
  <si>
    <t>Notes</t>
  </si>
  <si>
    <t>Chem</t>
  </si>
  <si>
    <t>#</t>
  </si>
  <si>
    <t>DOA</t>
  </si>
  <si>
    <t>Bact</t>
  </si>
  <si>
    <t>Core</t>
  </si>
  <si>
    <t>MMB</t>
  </si>
  <si>
    <t>Viro</t>
  </si>
  <si>
    <t>3434</t>
  </si>
  <si>
    <t>3603 B</t>
  </si>
  <si>
    <t>1134 A</t>
  </si>
  <si>
    <t>1134 B</t>
  </si>
  <si>
    <t>3214</t>
  </si>
  <si>
    <t>BT</t>
  </si>
  <si>
    <t>BSC II/A2</t>
  </si>
  <si>
    <t>EM</t>
  </si>
  <si>
    <t>2431</t>
  </si>
  <si>
    <t>3204</t>
  </si>
  <si>
    <t>CB</t>
  </si>
  <si>
    <t>3206 B</t>
  </si>
  <si>
    <t>3432</t>
  </si>
  <si>
    <t>3403</t>
  </si>
  <si>
    <t>061264613 B</t>
  </si>
  <si>
    <t>981001052 B</t>
  </si>
  <si>
    <t>SG503A-HE</t>
  </si>
  <si>
    <t>109773</t>
  </si>
  <si>
    <t>Labconco BSC II</t>
  </si>
  <si>
    <t>Nuaire BSC II</t>
  </si>
  <si>
    <t>Baker BSC II</t>
  </si>
  <si>
    <t>Laminar Flow Clean Bench</t>
  </si>
  <si>
    <t>Fume Hoods</t>
  </si>
  <si>
    <t>Total</t>
  </si>
  <si>
    <t>3601</t>
  </si>
  <si>
    <t>Sg604</t>
  </si>
  <si>
    <t>Thermo</t>
  </si>
  <si>
    <t>41900190</t>
  </si>
  <si>
    <t>Installed June 3, 2016</t>
  </si>
  <si>
    <t>114434</t>
  </si>
  <si>
    <t>Installed in 2016</t>
  </si>
  <si>
    <t>114430</t>
  </si>
  <si>
    <t>LPRB</t>
  </si>
  <si>
    <t>BRS</t>
  </si>
  <si>
    <t>Logic+</t>
  </si>
  <si>
    <t>161032726 B</t>
  </si>
  <si>
    <t>190880371 A</t>
  </si>
  <si>
    <t>190779163 A</t>
  </si>
  <si>
    <t>NU-543-500</t>
  </si>
  <si>
    <t>224984022624</t>
  </si>
  <si>
    <t>LPRR</t>
  </si>
  <si>
    <t>225338032724</t>
  </si>
  <si>
    <t>NU-543-600</t>
  </si>
  <si>
    <t>226568061324</t>
  </si>
  <si>
    <t>226569061324</t>
  </si>
  <si>
    <t>210207838F</t>
  </si>
  <si>
    <t>Logic +</t>
  </si>
  <si>
    <t>231157480 A</t>
  </si>
  <si>
    <t>190779162 A</t>
  </si>
  <si>
    <t>190779175 A</t>
  </si>
  <si>
    <t>190575534</t>
  </si>
  <si>
    <t>190677031</t>
  </si>
  <si>
    <t>190779176</t>
  </si>
  <si>
    <t>190779484</t>
  </si>
  <si>
    <t>AR</t>
  </si>
  <si>
    <t>SG604</t>
  </si>
  <si>
    <t>120080</t>
  </si>
  <si>
    <t>190576523</t>
  </si>
  <si>
    <t>190677023</t>
  </si>
  <si>
    <t>3026-9100</t>
  </si>
  <si>
    <t>170542838</t>
  </si>
  <si>
    <t>120079</t>
  </si>
  <si>
    <t>SG504</t>
  </si>
  <si>
    <t>120081</t>
  </si>
  <si>
    <t>190779483 A</t>
  </si>
  <si>
    <t>170542833 B</t>
  </si>
  <si>
    <t>170643595</t>
  </si>
  <si>
    <t>170339635 B</t>
  </si>
  <si>
    <t>231056260 A</t>
  </si>
  <si>
    <t>231056259 B</t>
  </si>
  <si>
    <t>ECO 0955</t>
  </si>
  <si>
    <t>161032732 B</t>
  </si>
  <si>
    <t>231056164 E</t>
  </si>
  <si>
    <t>per Paul &amp; Stephen "in house specs" is 20 fpm or below is a "failure"</t>
  </si>
  <si>
    <t>WW</t>
  </si>
  <si>
    <t>250910363 B</t>
  </si>
  <si>
    <t>Installed 2/11/2026; Certified 3/17/2026</t>
  </si>
  <si>
    <t>251010517 B</t>
  </si>
  <si>
    <t>251010378 B</t>
  </si>
  <si>
    <t>Installed 2/11/2026</t>
  </si>
  <si>
    <t>251010377 B</t>
  </si>
  <si>
    <t>251210231 F</t>
  </si>
  <si>
    <t>To be installed, latest by 6/1/2026</t>
  </si>
  <si>
    <t>To be delivered and installed, latest by 6/1/2026</t>
  </si>
  <si>
    <t>Installed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</si>
</sst>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49" fontId="0" fillId="0" borderId="0" xfId="0" applyNumberFormat="1" applyAlignment="1">
      <alignment horizontal="left"/>
    </xf>
    <xf numFmtId="0" fontId="0" fillId="0" borderId="1" xfId="0" applyBorder="1"/>
    <xf numFmtId="49" fontId="0" fillId="0" borderId="1" xfId="0" applyNumberFormat="1" applyBorder="1" applyAlignment="1">
      <alignment horizontal="left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Fill="1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1" xfId="0" applyFill="1" applyBorder="1"/>
    <xf numFmtId="49" fontId="0" fillId="0" borderId="1" xfId="0" applyNumberFormat="1" applyFill="1" applyBorder="1" applyAlignment="1">
      <alignment horizontal="left"/>
    </xf>
    <xf numFmtId="0" fontId="1" fillId="0" borderId="0" xfId="0" applyFont="1" applyFill="1"/>
    <xf numFmtId="0" fontId="1" fillId="0" borderId="1" xfId="0" applyFont="1" applyFill="1" applyBorder="1"/>
    <xf numFmtId="0" fontId="0" fillId="2" borderId="1" xfId="0" applyFill="1" applyBorder="1"/>
    <xf numFmtId="0" fontId="0" fillId="0" borderId="1" xfId="0" applyFill="1" applyBorder="1" applyAlignment="1">
      <alignment horizontal="left"/>
    </xf>
    <xf numFmtId="0" fontId="0" fillId="0" borderId="1" xfId="0" applyFill="1" applyBorder="1" applyAlignment="1">
      <alignment horizontal="right"/>
    </xf>
    <xf numFmtId="0" fontId="0" fillId="0" borderId="0" xfId="0" applyFill="1" applyBorder="1"/>
    <xf numFmtId="0" fontId="0" fillId="0" borderId="0" xfId="0" applyBorder="1"/>
    <xf numFmtId="49" fontId="0" fillId="0" borderId="0" xfId="0" applyNumberFormat="1" applyBorder="1" applyAlignment="1">
      <alignment horizontal="left"/>
    </xf>
    <xf numFmtId="0" fontId="0" fillId="0" borderId="0" xfId="0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wrapText="1"/>
    </xf>
    <xf numFmtId="49" fontId="1" fillId="2" borderId="1" xfId="0" applyNumberFormat="1" applyFont="1" applyFill="1" applyBorder="1" applyAlignment="1">
      <alignment horizontal="left"/>
    </xf>
    <xf numFmtId="0" fontId="0" fillId="0" borderId="1" xfId="0" applyBorder="1" applyAlignment="1">
      <alignment wrapText="1"/>
    </xf>
    <xf numFmtId="0" fontId="0" fillId="0" borderId="1" xfId="0" applyFill="1" applyBorder="1" applyAlignment="1">
      <alignment horizontal="left" wrapText="1"/>
    </xf>
    <xf numFmtId="0" fontId="0" fillId="0" borderId="1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92B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29"/>
  <sheetViews>
    <sheetView tabSelected="1" workbookViewId="0">
      <pane ySplit="1" topLeftCell="A107" activePane="bottomLeft" state="frozen"/>
      <selection pane="bottomLeft" activeCell="E128" sqref="E128"/>
    </sheetView>
  </sheetViews>
  <sheetFormatPr defaultRowHeight="15" x14ac:dyDescent="0.25"/>
  <cols>
    <col min="1" max="1" width="3.7109375" style="6" customWidth="1"/>
    <col min="2" max="2" width="9" customWidth="1"/>
    <col min="3" max="3" width="8.140625" customWidth="1"/>
    <col min="4" max="4" width="9" customWidth="1"/>
    <col min="5" max="5" width="11" customWidth="1"/>
    <col min="6" max="6" width="15.7109375" customWidth="1"/>
    <col min="7" max="7" width="13.5703125" customWidth="1"/>
    <col min="8" max="8" width="14.28515625" style="1" customWidth="1"/>
    <col min="9" max="9" width="47.42578125" style="8" customWidth="1"/>
  </cols>
  <sheetData>
    <row r="1" spans="1:9" x14ac:dyDescent="0.25">
      <c r="A1" s="6" t="s">
        <v>81</v>
      </c>
      <c r="B1" s="4" t="s">
        <v>67</v>
      </c>
      <c r="C1" s="4" t="s">
        <v>69</v>
      </c>
      <c r="D1" s="4" t="s">
        <v>68</v>
      </c>
      <c r="E1" s="4" t="s">
        <v>70</v>
      </c>
      <c r="F1" s="4" t="s">
        <v>0</v>
      </c>
      <c r="G1" s="4" t="s">
        <v>1</v>
      </c>
      <c r="H1" s="5" t="s">
        <v>3</v>
      </c>
      <c r="I1" s="7" t="s">
        <v>79</v>
      </c>
    </row>
    <row r="2" spans="1:9" x14ac:dyDescent="0.25">
      <c r="A2" s="9">
        <f t="shared" ref="A2:A61" si="0">ROW()-1</f>
        <v>1</v>
      </c>
      <c r="B2" s="15">
        <v>1106</v>
      </c>
      <c r="C2" s="14" t="s">
        <v>119</v>
      </c>
      <c r="D2" s="14" t="s">
        <v>120</v>
      </c>
      <c r="E2" s="14" t="s">
        <v>93</v>
      </c>
      <c r="F2" s="14" t="s">
        <v>2</v>
      </c>
      <c r="G2" s="14" t="s">
        <v>121</v>
      </c>
      <c r="H2" s="10" t="s">
        <v>122</v>
      </c>
      <c r="I2" s="25"/>
    </row>
    <row r="3" spans="1:9" x14ac:dyDescent="0.25">
      <c r="A3" s="9">
        <f t="shared" si="0"/>
        <v>2</v>
      </c>
      <c r="B3" s="9">
        <v>1134</v>
      </c>
      <c r="C3" s="9" t="s">
        <v>82</v>
      </c>
      <c r="D3" s="9" t="s">
        <v>82</v>
      </c>
      <c r="E3" s="9" t="s">
        <v>73</v>
      </c>
      <c r="F3" s="9" t="s">
        <v>19</v>
      </c>
      <c r="G3" s="9" t="s">
        <v>20</v>
      </c>
      <c r="H3" s="10" t="s">
        <v>89</v>
      </c>
      <c r="I3" s="26"/>
    </row>
    <row r="4" spans="1:9" x14ac:dyDescent="0.25">
      <c r="A4" s="9">
        <f t="shared" si="0"/>
        <v>3</v>
      </c>
      <c r="B4" s="9">
        <v>1134</v>
      </c>
      <c r="C4" s="9" t="s">
        <v>82</v>
      </c>
      <c r="D4" s="9" t="s">
        <v>82</v>
      </c>
      <c r="E4" s="9" t="s">
        <v>73</v>
      </c>
      <c r="F4" s="9" t="s">
        <v>19</v>
      </c>
      <c r="G4" s="9" t="s">
        <v>33</v>
      </c>
      <c r="H4" s="10" t="s">
        <v>90</v>
      </c>
      <c r="I4" s="26"/>
    </row>
    <row r="5" spans="1:9" x14ac:dyDescent="0.25">
      <c r="A5" s="12">
        <f t="shared" si="0"/>
        <v>4</v>
      </c>
      <c r="B5" s="9">
        <v>1138</v>
      </c>
      <c r="C5" s="9" t="s">
        <v>71</v>
      </c>
      <c r="D5" s="9" t="s">
        <v>72</v>
      </c>
      <c r="E5" s="9" t="s">
        <v>73</v>
      </c>
      <c r="F5" s="9" t="s">
        <v>19</v>
      </c>
      <c r="G5" s="9" t="s">
        <v>20</v>
      </c>
      <c r="H5" s="10" t="s">
        <v>43</v>
      </c>
      <c r="I5" s="26"/>
    </row>
    <row r="6" spans="1:9" x14ac:dyDescent="0.25">
      <c r="A6" s="9">
        <f t="shared" si="0"/>
        <v>5</v>
      </c>
      <c r="B6" s="9">
        <v>1138</v>
      </c>
      <c r="C6" s="9" t="s">
        <v>71</v>
      </c>
      <c r="D6" s="9" t="s">
        <v>72</v>
      </c>
      <c r="E6" s="9" t="s">
        <v>73</v>
      </c>
      <c r="F6" s="9" t="s">
        <v>19</v>
      </c>
      <c r="G6" s="9" t="s">
        <v>20</v>
      </c>
      <c r="H6" s="10" t="s">
        <v>44</v>
      </c>
      <c r="I6" s="26"/>
    </row>
    <row r="7" spans="1:9" x14ac:dyDescent="0.25">
      <c r="A7" s="9">
        <f t="shared" si="0"/>
        <v>6</v>
      </c>
      <c r="B7" s="9">
        <v>1138</v>
      </c>
      <c r="C7" s="9" t="s">
        <v>71</v>
      </c>
      <c r="D7" s="9" t="s">
        <v>72</v>
      </c>
      <c r="E7" s="9" t="s">
        <v>73</v>
      </c>
      <c r="F7" s="9" t="s">
        <v>19</v>
      </c>
      <c r="G7" s="9" t="s">
        <v>20</v>
      </c>
      <c r="H7" s="10" t="s">
        <v>45</v>
      </c>
      <c r="I7" s="26"/>
    </row>
    <row r="8" spans="1:9" x14ac:dyDescent="0.25">
      <c r="A8" s="9">
        <f t="shared" si="0"/>
        <v>7</v>
      </c>
      <c r="B8" s="9">
        <v>2101</v>
      </c>
      <c r="C8" s="9" t="s">
        <v>71</v>
      </c>
      <c r="D8" s="9" t="s">
        <v>92</v>
      </c>
      <c r="E8" s="9" t="s">
        <v>93</v>
      </c>
      <c r="F8" s="9" t="s">
        <v>2</v>
      </c>
      <c r="G8" s="9" t="s">
        <v>4</v>
      </c>
      <c r="H8" s="10" t="s">
        <v>11</v>
      </c>
      <c r="I8" s="26"/>
    </row>
    <row r="9" spans="1:9" x14ac:dyDescent="0.25">
      <c r="A9" s="9">
        <f t="shared" si="0"/>
        <v>8</v>
      </c>
      <c r="B9" s="9">
        <v>2105</v>
      </c>
      <c r="C9" s="9" t="s">
        <v>71</v>
      </c>
      <c r="D9" s="9" t="s">
        <v>92</v>
      </c>
      <c r="E9" s="9" t="s">
        <v>93</v>
      </c>
      <c r="F9" s="9" t="s">
        <v>2</v>
      </c>
      <c r="G9" s="9" t="s">
        <v>133</v>
      </c>
      <c r="H9" s="10" t="s">
        <v>134</v>
      </c>
      <c r="I9" s="26"/>
    </row>
    <row r="10" spans="1:9" x14ac:dyDescent="0.25">
      <c r="A10" s="9">
        <f t="shared" si="0"/>
        <v>9</v>
      </c>
      <c r="B10" s="9">
        <v>2105</v>
      </c>
      <c r="C10" s="9" t="s">
        <v>71</v>
      </c>
      <c r="D10" s="9" t="s">
        <v>92</v>
      </c>
      <c r="E10" s="9" t="s">
        <v>73</v>
      </c>
      <c r="F10" s="9" t="s">
        <v>19</v>
      </c>
      <c r="G10" s="9" t="s">
        <v>20</v>
      </c>
      <c r="H10" s="10" t="s">
        <v>26</v>
      </c>
      <c r="I10" s="26"/>
    </row>
    <row r="11" spans="1:9" x14ac:dyDescent="0.25">
      <c r="A11" s="9">
        <f t="shared" si="0"/>
        <v>10</v>
      </c>
      <c r="B11" s="9">
        <v>2106</v>
      </c>
      <c r="C11" s="9" t="s">
        <v>71</v>
      </c>
      <c r="D11" s="9" t="s">
        <v>92</v>
      </c>
      <c r="E11" s="9" t="s">
        <v>93</v>
      </c>
      <c r="F11" s="9" t="s">
        <v>12</v>
      </c>
      <c r="G11" s="9" t="s">
        <v>103</v>
      </c>
      <c r="H11" s="10" t="s">
        <v>104</v>
      </c>
      <c r="I11" s="26"/>
    </row>
    <row r="12" spans="1:9" x14ac:dyDescent="0.25">
      <c r="A12" s="9">
        <f t="shared" si="0"/>
        <v>11</v>
      </c>
      <c r="B12" s="9">
        <v>2107</v>
      </c>
      <c r="C12" s="9" t="s">
        <v>85</v>
      </c>
      <c r="D12" s="9" t="s">
        <v>83</v>
      </c>
      <c r="E12" s="9" t="s">
        <v>73</v>
      </c>
      <c r="F12" s="9" t="s">
        <v>19</v>
      </c>
      <c r="G12" s="9" t="s">
        <v>20</v>
      </c>
      <c r="H12" s="10" t="s">
        <v>46</v>
      </c>
      <c r="I12" s="26"/>
    </row>
    <row r="13" spans="1:9" x14ac:dyDescent="0.25">
      <c r="A13" s="9">
        <f t="shared" si="0"/>
        <v>12</v>
      </c>
      <c r="B13" s="9">
        <v>2109</v>
      </c>
      <c r="C13" s="9" t="s">
        <v>71</v>
      </c>
      <c r="D13" s="9" t="s">
        <v>84</v>
      </c>
      <c r="E13" s="9" t="s">
        <v>93</v>
      </c>
      <c r="F13" s="9" t="s">
        <v>2</v>
      </c>
      <c r="G13" s="9" t="s">
        <v>133</v>
      </c>
      <c r="H13" s="10" t="s">
        <v>135</v>
      </c>
      <c r="I13" s="26"/>
    </row>
    <row r="14" spans="1:9" ht="44.25" customHeight="1" x14ac:dyDescent="0.25">
      <c r="A14" s="9">
        <f t="shared" si="0"/>
        <v>13</v>
      </c>
      <c r="B14" s="9">
        <v>2111</v>
      </c>
      <c r="C14" s="9" t="s">
        <v>71</v>
      </c>
      <c r="D14" s="9" t="s">
        <v>84</v>
      </c>
      <c r="E14" s="9" t="s">
        <v>93</v>
      </c>
      <c r="F14" s="9" t="s">
        <v>2</v>
      </c>
      <c r="G14" s="9" t="s">
        <v>6</v>
      </c>
      <c r="H14" s="10" t="s">
        <v>9</v>
      </c>
      <c r="I14" s="26"/>
    </row>
    <row r="15" spans="1:9" x14ac:dyDescent="0.25">
      <c r="A15" s="9">
        <f t="shared" si="0"/>
        <v>14</v>
      </c>
      <c r="B15" s="9">
        <v>2111</v>
      </c>
      <c r="C15" s="9" t="s">
        <v>71</v>
      </c>
      <c r="D15" s="9" t="s">
        <v>84</v>
      </c>
      <c r="E15" s="9" t="s">
        <v>93</v>
      </c>
      <c r="F15" s="9" t="s">
        <v>2</v>
      </c>
      <c r="G15" s="9" t="s">
        <v>133</v>
      </c>
      <c r="H15" s="10" t="s">
        <v>136</v>
      </c>
      <c r="I15" s="26"/>
    </row>
    <row r="16" spans="1:9" x14ac:dyDescent="0.25">
      <c r="A16" s="9">
        <f t="shared" si="0"/>
        <v>15</v>
      </c>
      <c r="B16" s="9">
        <v>2112</v>
      </c>
      <c r="C16" s="9" t="s">
        <v>71</v>
      </c>
      <c r="D16" s="9" t="s">
        <v>84</v>
      </c>
      <c r="E16" s="9" t="s">
        <v>97</v>
      </c>
      <c r="F16" s="9" t="s">
        <v>2</v>
      </c>
      <c r="G16" s="9" t="s">
        <v>17</v>
      </c>
      <c r="H16" s="10" t="s">
        <v>101</v>
      </c>
      <c r="I16" s="26"/>
    </row>
    <row r="17" spans="1:11" s="6" customFormat="1" x14ac:dyDescent="0.25">
      <c r="A17" s="9">
        <f t="shared" si="0"/>
        <v>16</v>
      </c>
      <c r="B17" s="9">
        <v>2112</v>
      </c>
      <c r="C17" s="9" t="s">
        <v>71</v>
      </c>
      <c r="D17" s="9" t="s">
        <v>84</v>
      </c>
      <c r="E17" s="9" t="s">
        <v>97</v>
      </c>
      <c r="F17" s="9" t="s">
        <v>2</v>
      </c>
      <c r="G17" s="9" t="s">
        <v>18</v>
      </c>
      <c r="H17" s="10" t="s">
        <v>102</v>
      </c>
      <c r="I17" s="26"/>
    </row>
    <row r="18" spans="1:11" x14ac:dyDescent="0.25">
      <c r="A18" s="9">
        <f t="shared" si="0"/>
        <v>17</v>
      </c>
      <c r="B18" s="9">
        <v>2118</v>
      </c>
      <c r="C18" s="9" t="s">
        <v>85</v>
      </c>
      <c r="D18" s="9" t="s">
        <v>141</v>
      </c>
      <c r="E18" s="9" t="s">
        <v>93</v>
      </c>
      <c r="F18" s="9" t="s">
        <v>2</v>
      </c>
      <c r="G18" s="14">
        <v>302419001</v>
      </c>
      <c r="H18" s="10" t="s">
        <v>137</v>
      </c>
      <c r="I18" s="26"/>
    </row>
    <row r="19" spans="1:11" x14ac:dyDescent="0.25">
      <c r="A19" s="9">
        <f t="shared" si="0"/>
        <v>18</v>
      </c>
      <c r="B19" s="9">
        <v>2119</v>
      </c>
      <c r="C19" s="9" t="s">
        <v>85</v>
      </c>
      <c r="D19" s="9" t="s">
        <v>141</v>
      </c>
      <c r="E19" s="9" t="s">
        <v>93</v>
      </c>
      <c r="F19" s="9" t="s">
        <v>2</v>
      </c>
      <c r="G19" s="14">
        <v>302579101</v>
      </c>
      <c r="H19" s="10" t="s">
        <v>138</v>
      </c>
      <c r="I19" s="9"/>
    </row>
    <row r="20" spans="1:11" x14ac:dyDescent="0.25">
      <c r="A20" s="9">
        <f t="shared" si="0"/>
        <v>19</v>
      </c>
      <c r="B20" s="9">
        <v>2124</v>
      </c>
      <c r="C20" s="9" t="s">
        <v>85</v>
      </c>
      <c r="D20" s="9" t="s">
        <v>141</v>
      </c>
      <c r="E20" s="9" t="s">
        <v>93</v>
      </c>
      <c r="F20" s="9" t="s">
        <v>2</v>
      </c>
      <c r="G20" s="14">
        <v>302519101</v>
      </c>
      <c r="H20" s="10" t="s">
        <v>139</v>
      </c>
      <c r="I20" s="9"/>
    </row>
    <row r="21" spans="1:11" x14ac:dyDescent="0.25">
      <c r="A21" s="9">
        <f t="shared" si="0"/>
        <v>20</v>
      </c>
      <c r="B21" s="9">
        <v>2124</v>
      </c>
      <c r="C21" s="9" t="s">
        <v>85</v>
      </c>
      <c r="D21" s="9" t="s">
        <v>141</v>
      </c>
      <c r="E21" s="9" t="s">
        <v>93</v>
      </c>
      <c r="F21" s="9" t="s">
        <v>2</v>
      </c>
      <c r="G21" s="14">
        <v>302519101</v>
      </c>
      <c r="H21" s="10" t="s">
        <v>140</v>
      </c>
      <c r="I21" s="9"/>
    </row>
    <row r="22" spans="1:11" x14ac:dyDescent="0.25">
      <c r="A22" s="9">
        <f t="shared" si="0"/>
        <v>21</v>
      </c>
      <c r="B22" s="9">
        <v>2125</v>
      </c>
      <c r="C22" s="9" t="s">
        <v>85</v>
      </c>
      <c r="D22" s="9" t="s">
        <v>141</v>
      </c>
      <c r="E22" s="9" t="s">
        <v>93</v>
      </c>
      <c r="F22" s="9" t="s">
        <v>12</v>
      </c>
      <c r="G22" s="14" t="s">
        <v>142</v>
      </c>
      <c r="H22" s="10" t="s">
        <v>143</v>
      </c>
      <c r="I22" s="9"/>
    </row>
    <row r="23" spans="1:11" x14ac:dyDescent="0.25">
      <c r="A23" s="9">
        <f t="shared" si="0"/>
        <v>22</v>
      </c>
      <c r="B23" s="9">
        <v>2126</v>
      </c>
      <c r="C23" s="9" t="s">
        <v>85</v>
      </c>
      <c r="D23" s="9" t="s">
        <v>83</v>
      </c>
      <c r="E23" s="9" t="s">
        <v>93</v>
      </c>
      <c r="F23" s="9" t="s">
        <v>2</v>
      </c>
      <c r="G23" s="14">
        <v>302319101</v>
      </c>
      <c r="H23" s="10" t="s">
        <v>144</v>
      </c>
      <c r="I23" s="9"/>
    </row>
    <row r="24" spans="1:11" x14ac:dyDescent="0.25">
      <c r="A24" s="9">
        <f t="shared" si="0"/>
        <v>23</v>
      </c>
      <c r="B24" s="9">
        <v>2127</v>
      </c>
      <c r="C24" s="9" t="s">
        <v>85</v>
      </c>
      <c r="D24" s="9" t="s">
        <v>83</v>
      </c>
      <c r="E24" s="9" t="s">
        <v>93</v>
      </c>
      <c r="F24" s="9" t="s">
        <v>2</v>
      </c>
      <c r="G24" s="14">
        <v>302319101</v>
      </c>
      <c r="H24" s="10" t="s">
        <v>145</v>
      </c>
      <c r="I24" s="26"/>
    </row>
    <row r="25" spans="1:11" x14ac:dyDescent="0.25">
      <c r="A25" s="9">
        <f t="shared" si="0"/>
        <v>24</v>
      </c>
      <c r="B25" s="9">
        <v>2129</v>
      </c>
      <c r="C25" s="9" t="s">
        <v>85</v>
      </c>
      <c r="D25" s="9" t="s">
        <v>83</v>
      </c>
      <c r="E25" s="9" t="s">
        <v>93</v>
      </c>
      <c r="F25" s="9" t="s">
        <v>2</v>
      </c>
      <c r="G25" s="9" t="s">
        <v>146</v>
      </c>
      <c r="H25" s="10" t="s">
        <v>147</v>
      </c>
      <c r="I25" s="26"/>
    </row>
    <row r="26" spans="1:11" s="6" customFormat="1" x14ac:dyDescent="0.25">
      <c r="A26" s="9">
        <f t="shared" si="0"/>
        <v>25</v>
      </c>
      <c r="B26" s="9">
        <v>2130</v>
      </c>
      <c r="C26" s="9" t="s">
        <v>85</v>
      </c>
      <c r="D26" s="9" t="s">
        <v>83</v>
      </c>
      <c r="E26" s="9" t="s">
        <v>73</v>
      </c>
      <c r="F26" s="9" t="s">
        <v>19</v>
      </c>
      <c r="G26" s="9" t="s">
        <v>20</v>
      </c>
      <c r="H26" s="10" t="s">
        <v>47</v>
      </c>
      <c r="I26" s="26"/>
    </row>
    <row r="27" spans="1:11" ht="30" x14ac:dyDescent="0.25">
      <c r="A27" s="9">
        <f t="shared" si="0"/>
        <v>26</v>
      </c>
      <c r="B27" s="9">
        <v>2205</v>
      </c>
      <c r="C27" s="9" t="s">
        <v>71</v>
      </c>
      <c r="D27" s="9" t="s">
        <v>92</v>
      </c>
      <c r="E27" s="9" t="s">
        <v>73</v>
      </c>
      <c r="F27" s="9" t="s">
        <v>27</v>
      </c>
      <c r="G27" s="9" t="s">
        <v>28</v>
      </c>
      <c r="H27" s="10" t="s">
        <v>29</v>
      </c>
      <c r="I27" s="26" t="s">
        <v>160</v>
      </c>
    </row>
    <row r="28" spans="1:11" x14ac:dyDescent="0.25">
      <c r="A28" s="9">
        <f t="shared" si="0"/>
        <v>27</v>
      </c>
      <c r="B28" s="9">
        <v>2210</v>
      </c>
      <c r="C28" s="9" t="s">
        <v>119</v>
      </c>
      <c r="D28" s="9" t="s">
        <v>92</v>
      </c>
      <c r="E28" s="9" t="s">
        <v>93</v>
      </c>
      <c r="F28" s="9" t="s">
        <v>8</v>
      </c>
      <c r="G28" s="9" t="s">
        <v>125</v>
      </c>
      <c r="H28" s="10" t="s">
        <v>126</v>
      </c>
      <c r="I28" s="26"/>
    </row>
    <row r="29" spans="1:11" x14ac:dyDescent="0.25">
      <c r="A29" s="9">
        <f t="shared" si="0"/>
        <v>28</v>
      </c>
      <c r="B29" s="9">
        <v>2211</v>
      </c>
      <c r="C29" s="9" t="s">
        <v>127</v>
      </c>
      <c r="D29" s="9" t="s">
        <v>92</v>
      </c>
      <c r="E29" s="9" t="s">
        <v>93</v>
      </c>
      <c r="F29" s="9" t="s">
        <v>8</v>
      </c>
      <c r="G29" s="9" t="s">
        <v>125</v>
      </c>
      <c r="H29" s="10" t="s">
        <v>128</v>
      </c>
      <c r="I29" s="26"/>
    </row>
    <row r="30" spans="1:11" x14ac:dyDescent="0.25">
      <c r="A30" s="9">
        <f t="shared" si="0"/>
        <v>29</v>
      </c>
      <c r="B30" s="9">
        <v>2212</v>
      </c>
      <c r="C30" s="9" t="s">
        <v>119</v>
      </c>
      <c r="D30" s="9" t="s">
        <v>92</v>
      </c>
      <c r="E30" s="9" t="s">
        <v>93</v>
      </c>
      <c r="F30" s="9" t="s">
        <v>8</v>
      </c>
      <c r="G30" s="9" t="s">
        <v>129</v>
      </c>
      <c r="H30" s="10" t="s">
        <v>131</v>
      </c>
      <c r="I30" s="26"/>
    </row>
    <row r="31" spans="1:11" x14ac:dyDescent="0.25">
      <c r="A31" s="9">
        <f t="shared" si="0"/>
        <v>30</v>
      </c>
      <c r="B31" s="9">
        <v>2302</v>
      </c>
      <c r="C31" s="9" t="s">
        <v>85</v>
      </c>
      <c r="D31" s="9" t="s">
        <v>86</v>
      </c>
      <c r="E31" s="9" t="s">
        <v>93</v>
      </c>
      <c r="F31" s="9" t="s">
        <v>12</v>
      </c>
      <c r="G31" s="9" t="s">
        <v>142</v>
      </c>
      <c r="H31" s="10" t="s">
        <v>148</v>
      </c>
      <c r="I31" s="26"/>
      <c r="K31" s="6"/>
    </row>
    <row r="32" spans="1:11" x14ac:dyDescent="0.25">
      <c r="A32" s="9">
        <f t="shared" si="0"/>
        <v>31</v>
      </c>
      <c r="B32" s="9">
        <v>2313</v>
      </c>
      <c r="C32" s="9" t="s">
        <v>85</v>
      </c>
      <c r="D32" s="9" t="s">
        <v>86</v>
      </c>
      <c r="E32" s="9" t="s">
        <v>93</v>
      </c>
      <c r="F32" s="9" t="s">
        <v>12</v>
      </c>
      <c r="G32" s="9" t="s">
        <v>149</v>
      </c>
      <c r="H32" s="10" t="s">
        <v>150</v>
      </c>
      <c r="I32" s="26"/>
      <c r="K32" s="6"/>
    </row>
    <row r="33" spans="1:9" x14ac:dyDescent="0.25">
      <c r="A33" s="9">
        <f t="shared" si="0"/>
        <v>32</v>
      </c>
      <c r="B33" s="9">
        <v>2314</v>
      </c>
      <c r="C33" s="9" t="s">
        <v>85</v>
      </c>
      <c r="D33" s="9" t="s">
        <v>86</v>
      </c>
      <c r="E33" s="9" t="s">
        <v>93</v>
      </c>
      <c r="F33" s="9" t="s">
        <v>2</v>
      </c>
      <c r="G33" s="9" t="s">
        <v>7</v>
      </c>
      <c r="H33" s="10">
        <v>70267774</v>
      </c>
      <c r="I33" s="26"/>
    </row>
    <row r="34" spans="1:9" x14ac:dyDescent="0.25">
      <c r="A34" s="9">
        <f t="shared" si="0"/>
        <v>33</v>
      </c>
      <c r="B34" s="9">
        <v>2315</v>
      </c>
      <c r="C34" s="9" t="s">
        <v>85</v>
      </c>
      <c r="D34" s="9" t="s">
        <v>86</v>
      </c>
      <c r="E34" s="9" t="s">
        <v>93</v>
      </c>
      <c r="F34" s="9" t="s">
        <v>2</v>
      </c>
      <c r="G34" s="14">
        <v>302519100</v>
      </c>
      <c r="H34" s="10" t="s">
        <v>151</v>
      </c>
      <c r="I34" s="26"/>
    </row>
    <row r="35" spans="1:9" x14ac:dyDescent="0.25">
      <c r="A35" s="9">
        <f t="shared" si="0"/>
        <v>34</v>
      </c>
      <c r="B35" s="9">
        <v>2316</v>
      </c>
      <c r="C35" s="9" t="s">
        <v>85</v>
      </c>
      <c r="D35" s="9" t="s">
        <v>86</v>
      </c>
      <c r="E35" s="9" t="s">
        <v>93</v>
      </c>
      <c r="F35" s="9" t="s">
        <v>2</v>
      </c>
      <c r="G35" s="9" t="s">
        <v>7</v>
      </c>
      <c r="H35" s="10">
        <v>70267775</v>
      </c>
      <c r="I35" s="26"/>
    </row>
    <row r="36" spans="1:9" x14ac:dyDescent="0.25">
      <c r="A36" s="9">
        <f t="shared" si="0"/>
        <v>35</v>
      </c>
      <c r="B36" s="9">
        <v>2320</v>
      </c>
      <c r="C36" s="9" t="s">
        <v>85</v>
      </c>
      <c r="D36" s="9" t="s">
        <v>86</v>
      </c>
      <c r="E36" s="9" t="s">
        <v>93</v>
      </c>
      <c r="F36" s="9" t="s">
        <v>2</v>
      </c>
      <c r="G36" s="14">
        <v>302619100</v>
      </c>
      <c r="H36" s="10" t="s">
        <v>152</v>
      </c>
      <c r="I36" s="26"/>
    </row>
    <row r="37" spans="1:9" x14ac:dyDescent="0.25">
      <c r="A37" s="9">
        <f t="shared" si="0"/>
        <v>36</v>
      </c>
      <c r="B37" s="9">
        <v>2322</v>
      </c>
      <c r="C37" s="9" t="s">
        <v>85</v>
      </c>
      <c r="D37" s="9" t="s">
        <v>86</v>
      </c>
      <c r="E37" s="9" t="s">
        <v>93</v>
      </c>
      <c r="F37" s="9" t="s">
        <v>12</v>
      </c>
      <c r="G37" s="9" t="s">
        <v>149</v>
      </c>
      <c r="H37" s="10" t="s">
        <v>118</v>
      </c>
      <c r="I37" s="26" t="s">
        <v>117</v>
      </c>
    </row>
    <row r="38" spans="1:9" x14ac:dyDescent="0.25">
      <c r="A38" s="9">
        <f t="shared" si="0"/>
        <v>37</v>
      </c>
      <c r="B38" s="9">
        <v>2322</v>
      </c>
      <c r="C38" s="9" t="s">
        <v>85</v>
      </c>
      <c r="D38" s="9" t="s">
        <v>86</v>
      </c>
      <c r="E38" s="9" t="s">
        <v>93</v>
      </c>
      <c r="F38" s="9" t="s">
        <v>2</v>
      </c>
      <c r="G38" s="14">
        <v>302519100</v>
      </c>
      <c r="H38" s="10" t="s">
        <v>153</v>
      </c>
      <c r="I38" s="26"/>
    </row>
    <row r="39" spans="1:9" x14ac:dyDescent="0.25">
      <c r="A39" s="9">
        <f t="shared" si="0"/>
        <v>38</v>
      </c>
      <c r="B39" s="9">
        <v>2417</v>
      </c>
      <c r="C39" s="9" t="s">
        <v>71</v>
      </c>
      <c r="D39" s="9" t="s">
        <v>92</v>
      </c>
      <c r="E39" s="9" t="s">
        <v>73</v>
      </c>
      <c r="F39" s="9" t="s">
        <v>19</v>
      </c>
      <c r="G39" s="9" t="s">
        <v>20</v>
      </c>
      <c r="H39" s="10" t="s">
        <v>21</v>
      </c>
      <c r="I39" s="26"/>
    </row>
    <row r="40" spans="1:9" x14ac:dyDescent="0.25">
      <c r="A40" s="9">
        <f t="shared" si="0"/>
        <v>39</v>
      </c>
      <c r="B40" s="9">
        <v>2418</v>
      </c>
      <c r="C40" s="9" t="s">
        <v>71</v>
      </c>
      <c r="D40" s="9" t="s">
        <v>92</v>
      </c>
      <c r="E40" s="9" t="s">
        <v>93</v>
      </c>
      <c r="F40" s="9" t="s">
        <v>2</v>
      </c>
      <c r="G40" s="9" t="s">
        <v>133</v>
      </c>
      <c r="H40" s="10" t="s">
        <v>154</v>
      </c>
      <c r="I40" s="26"/>
    </row>
    <row r="41" spans="1:9" x14ac:dyDescent="0.25">
      <c r="A41" s="9">
        <f t="shared" si="0"/>
        <v>40</v>
      </c>
      <c r="B41" s="9">
        <v>2419</v>
      </c>
      <c r="C41" s="9" t="s">
        <v>76</v>
      </c>
      <c r="D41" s="9" t="s">
        <v>94</v>
      </c>
      <c r="E41" s="9" t="s">
        <v>93</v>
      </c>
      <c r="F41" s="9" t="s">
        <v>2</v>
      </c>
      <c r="G41" s="14">
        <v>30258101</v>
      </c>
      <c r="H41" s="10" t="s">
        <v>155</v>
      </c>
      <c r="I41" s="26"/>
    </row>
    <row r="42" spans="1:9" x14ac:dyDescent="0.25">
      <c r="A42" s="9">
        <f t="shared" si="0"/>
        <v>41</v>
      </c>
      <c r="B42" s="9">
        <v>2420</v>
      </c>
      <c r="C42" s="9" t="s">
        <v>76</v>
      </c>
      <c r="D42" s="9" t="s">
        <v>94</v>
      </c>
      <c r="E42" s="9" t="s">
        <v>97</v>
      </c>
      <c r="F42" s="9" t="s">
        <v>2</v>
      </c>
      <c r="G42" s="14">
        <v>397405</v>
      </c>
      <c r="H42" s="10" t="s">
        <v>159</v>
      </c>
      <c r="I42" s="26"/>
    </row>
    <row r="43" spans="1:9" x14ac:dyDescent="0.25">
      <c r="A43" s="9">
        <f t="shared" si="0"/>
        <v>42</v>
      </c>
      <c r="B43" s="9">
        <v>2431</v>
      </c>
      <c r="C43" s="9" t="s">
        <v>71</v>
      </c>
      <c r="D43" s="9" t="s">
        <v>72</v>
      </c>
      <c r="E43" s="9" t="s">
        <v>73</v>
      </c>
      <c r="F43" s="9" t="s">
        <v>19</v>
      </c>
      <c r="G43" s="9" t="s">
        <v>20</v>
      </c>
      <c r="H43" s="10" t="s">
        <v>95</v>
      </c>
      <c r="I43" s="26"/>
    </row>
    <row r="44" spans="1:9" x14ac:dyDescent="0.25">
      <c r="A44" s="9">
        <f t="shared" si="0"/>
        <v>43</v>
      </c>
      <c r="B44" s="9">
        <v>2432</v>
      </c>
      <c r="C44" s="9" t="s">
        <v>76</v>
      </c>
      <c r="D44" s="9" t="s">
        <v>94</v>
      </c>
      <c r="E44" s="9" t="s">
        <v>93</v>
      </c>
      <c r="F44" s="9" t="s">
        <v>2</v>
      </c>
      <c r="G44" s="14">
        <v>302480101</v>
      </c>
      <c r="H44" s="10" t="s">
        <v>156</v>
      </c>
      <c r="I44" s="26"/>
    </row>
    <row r="45" spans="1:9" x14ac:dyDescent="0.25">
      <c r="A45" s="13">
        <f t="shared" si="0"/>
        <v>44</v>
      </c>
      <c r="B45" s="9">
        <v>2433</v>
      </c>
      <c r="C45" s="9" t="s">
        <v>119</v>
      </c>
      <c r="D45" s="9" t="s">
        <v>92</v>
      </c>
      <c r="E45" s="9" t="s">
        <v>93</v>
      </c>
      <c r="F45" s="9" t="s">
        <v>8</v>
      </c>
      <c r="G45" s="9" t="s">
        <v>129</v>
      </c>
      <c r="H45" s="10" t="s">
        <v>130</v>
      </c>
      <c r="I45" s="26"/>
    </row>
    <row r="46" spans="1:9" s="6" customFormat="1" x14ac:dyDescent="0.25">
      <c r="A46" s="13">
        <f t="shared" si="0"/>
        <v>45</v>
      </c>
      <c r="B46" s="9">
        <v>2434</v>
      </c>
      <c r="C46" s="9" t="s">
        <v>119</v>
      </c>
      <c r="D46" s="9" t="s">
        <v>92</v>
      </c>
      <c r="E46" s="9" t="s">
        <v>97</v>
      </c>
      <c r="F46" s="9" t="s">
        <v>2</v>
      </c>
      <c r="G46" s="9" t="s">
        <v>13</v>
      </c>
      <c r="H46" s="10" t="s">
        <v>14</v>
      </c>
      <c r="I46" s="26"/>
    </row>
    <row r="47" spans="1:9" x14ac:dyDescent="0.25">
      <c r="A47" s="13">
        <f t="shared" si="0"/>
        <v>46</v>
      </c>
      <c r="B47" s="9">
        <v>2502</v>
      </c>
      <c r="C47" s="9" t="s">
        <v>71</v>
      </c>
      <c r="D47" s="9" t="s">
        <v>92</v>
      </c>
      <c r="E47" s="9" t="s">
        <v>97</v>
      </c>
      <c r="F47" s="9" t="s">
        <v>2</v>
      </c>
      <c r="G47" s="9" t="s">
        <v>15</v>
      </c>
      <c r="H47" s="10" t="s">
        <v>16</v>
      </c>
      <c r="I47" s="26"/>
    </row>
    <row r="48" spans="1:9" x14ac:dyDescent="0.25">
      <c r="A48" s="9">
        <f t="shared" si="0"/>
        <v>47</v>
      </c>
      <c r="B48" s="9">
        <v>2502</v>
      </c>
      <c r="C48" s="9" t="s">
        <v>71</v>
      </c>
      <c r="D48" s="9" t="s">
        <v>92</v>
      </c>
      <c r="E48" s="9" t="s">
        <v>97</v>
      </c>
      <c r="F48" s="9" t="s">
        <v>113</v>
      </c>
      <c r="G48" s="9" t="s">
        <v>157</v>
      </c>
      <c r="H48" s="10" t="s">
        <v>114</v>
      </c>
      <c r="I48" s="26" t="s">
        <v>115</v>
      </c>
    </row>
    <row r="49" spans="1:9" x14ac:dyDescent="0.25">
      <c r="A49" s="9">
        <f t="shared" si="0"/>
        <v>48</v>
      </c>
      <c r="B49" s="9">
        <v>2503</v>
      </c>
      <c r="C49" s="9" t="s">
        <v>71</v>
      </c>
      <c r="D49" s="9" t="s">
        <v>92</v>
      </c>
      <c r="E49" s="9" t="s">
        <v>93</v>
      </c>
      <c r="F49" s="9" t="s">
        <v>2</v>
      </c>
      <c r="G49" s="9" t="s">
        <v>5</v>
      </c>
      <c r="H49" s="10" t="s">
        <v>10</v>
      </c>
      <c r="I49" s="26"/>
    </row>
    <row r="50" spans="1:9" x14ac:dyDescent="0.25">
      <c r="A50" s="9">
        <f t="shared" si="0"/>
        <v>49</v>
      </c>
      <c r="B50" s="9">
        <v>2503</v>
      </c>
      <c r="C50" s="9" t="s">
        <v>71</v>
      </c>
      <c r="D50" s="9" t="s">
        <v>92</v>
      </c>
      <c r="E50" s="9" t="s">
        <v>93</v>
      </c>
      <c r="F50" s="9" t="s">
        <v>2</v>
      </c>
      <c r="G50" s="9" t="s">
        <v>133</v>
      </c>
      <c r="H50" s="10" t="s">
        <v>158</v>
      </c>
      <c r="I50" s="26"/>
    </row>
    <row r="51" spans="1:9" x14ac:dyDescent="0.25">
      <c r="A51" s="9">
        <f t="shared" si="0"/>
        <v>50</v>
      </c>
      <c r="B51" s="9">
        <v>2509</v>
      </c>
      <c r="C51" s="9" t="s">
        <v>119</v>
      </c>
      <c r="D51" s="9" t="s">
        <v>92</v>
      </c>
      <c r="E51" s="9" t="s">
        <v>97</v>
      </c>
      <c r="F51" s="9" t="s">
        <v>2</v>
      </c>
      <c r="G51" s="14">
        <v>397035</v>
      </c>
      <c r="H51" s="10" t="s">
        <v>132</v>
      </c>
      <c r="I51" s="26"/>
    </row>
    <row r="52" spans="1:9" x14ac:dyDescent="0.25">
      <c r="A52" s="9">
        <f t="shared" si="0"/>
        <v>51</v>
      </c>
      <c r="B52" s="9">
        <v>2510</v>
      </c>
      <c r="C52" s="9" t="s">
        <v>71</v>
      </c>
      <c r="D52" s="9" t="s">
        <v>92</v>
      </c>
      <c r="E52" s="9" t="s">
        <v>73</v>
      </c>
      <c r="F52" s="9" t="s">
        <v>19</v>
      </c>
      <c r="G52" s="9" t="s">
        <v>20</v>
      </c>
      <c r="H52" s="10" t="s">
        <v>22</v>
      </c>
      <c r="I52" s="26"/>
    </row>
    <row r="53" spans="1:9" x14ac:dyDescent="0.25">
      <c r="A53" s="9">
        <f t="shared" si="0"/>
        <v>52</v>
      </c>
      <c r="B53" s="9">
        <v>2512</v>
      </c>
      <c r="C53" s="9" t="s">
        <v>85</v>
      </c>
      <c r="D53" s="9" t="s">
        <v>86</v>
      </c>
      <c r="E53" s="9" t="s">
        <v>93</v>
      </c>
      <c r="F53" s="9" t="s">
        <v>12</v>
      </c>
      <c r="G53" s="9" t="s">
        <v>112</v>
      </c>
      <c r="H53" s="10" t="s">
        <v>116</v>
      </c>
      <c r="I53" s="26" t="s">
        <v>117</v>
      </c>
    </row>
    <row r="54" spans="1:9" x14ac:dyDescent="0.25">
      <c r="A54" s="9">
        <f t="shared" si="0"/>
        <v>53</v>
      </c>
      <c r="B54" s="9">
        <v>2525</v>
      </c>
      <c r="C54" s="9" t="s">
        <v>74</v>
      </c>
      <c r="D54" s="9" t="s">
        <v>75</v>
      </c>
      <c r="E54" s="9" t="s">
        <v>73</v>
      </c>
      <c r="F54" s="9" t="s">
        <v>19</v>
      </c>
      <c r="G54" s="9" t="s">
        <v>20</v>
      </c>
      <c r="H54" s="10">
        <v>2525</v>
      </c>
      <c r="I54" s="26"/>
    </row>
    <row r="55" spans="1:9" x14ac:dyDescent="0.25">
      <c r="A55" s="9">
        <f t="shared" si="0"/>
        <v>54</v>
      </c>
      <c r="B55" s="9">
        <v>2527</v>
      </c>
      <c r="C55" s="9" t="s">
        <v>74</v>
      </c>
      <c r="D55" s="9" t="s">
        <v>75</v>
      </c>
      <c r="E55" s="9" t="s">
        <v>73</v>
      </c>
      <c r="F55" s="9" t="s">
        <v>19</v>
      </c>
      <c r="G55" s="9" t="s">
        <v>20</v>
      </c>
      <c r="H55" s="10">
        <v>2527</v>
      </c>
      <c r="I55" s="26"/>
    </row>
    <row r="56" spans="1:9" x14ac:dyDescent="0.25">
      <c r="A56" s="9">
        <f t="shared" si="0"/>
        <v>55</v>
      </c>
      <c r="B56" s="20">
        <v>3203</v>
      </c>
      <c r="C56" s="20" t="s">
        <v>85</v>
      </c>
      <c r="D56" s="20" t="s">
        <v>161</v>
      </c>
      <c r="E56" s="20" t="s">
        <v>93</v>
      </c>
      <c r="F56" s="20" t="s">
        <v>2</v>
      </c>
      <c r="G56" s="21">
        <v>302319102</v>
      </c>
      <c r="H56" s="23" t="s">
        <v>162</v>
      </c>
      <c r="I56" s="22" t="s">
        <v>163</v>
      </c>
    </row>
    <row r="57" spans="1:9" x14ac:dyDescent="0.25">
      <c r="A57" s="9">
        <f t="shared" si="0"/>
        <v>56</v>
      </c>
      <c r="B57" s="20">
        <v>3203</v>
      </c>
      <c r="C57" s="20" t="s">
        <v>85</v>
      </c>
      <c r="D57" s="20" t="s">
        <v>161</v>
      </c>
      <c r="E57" s="20" t="s">
        <v>93</v>
      </c>
      <c r="F57" s="20" t="s">
        <v>2</v>
      </c>
      <c r="G57" s="21">
        <v>302319102</v>
      </c>
      <c r="H57" s="23" t="s">
        <v>164</v>
      </c>
      <c r="I57" s="22" t="s">
        <v>163</v>
      </c>
    </row>
    <row r="58" spans="1:9" s="6" customFormat="1" x14ac:dyDescent="0.25">
      <c r="A58" s="9">
        <f t="shared" si="0"/>
        <v>57</v>
      </c>
      <c r="B58" s="9">
        <v>3204</v>
      </c>
      <c r="C58" s="9" t="s">
        <v>76</v>
      </c>
      <c r="D58" s="9" t="s">
        <v>77</v>
      </c>
      <c r="E58" s="9" t="s">
        <v>73</v>
      </c>
      <c r="F58" s="9" t="s">
        <v>19</v>
      </c>
      <c r="G58" s="9" t="s">
        <v>20</v>
      </c>
      <c r="H58" s="10" t="s">
        <v>96</v>
      </c>
      <c r="I58" s="26"/>
    </row>
    <row r="59" spans="1:9" s="6" customFormat="1" x14ac:dyDescent="0.25">
      <c r="A59" s="9">
        <f t="shared" si="0"/>
        <v>58</v>
      </c>
      <c r="B59" s="9">
        <v>3206</v>
      </c>
      <c r="C59" s="9" t="s">
        <v>76</v>
      </c>
      <c r="D59" s="9" t="s">
        <v>77</v>
      </c>
      <c r="E59" s="9" t="s">
        <v>73</v>
      </c>
      <c r="F59" s="9" t="s">
        <v>19</v>
      </c>
      <c r="G59" s="9" t="s">
        <v>20</v>
      </c>
      <c r="H59" s="10" t="s">
        <v>65</v>
      </c>
      <c r="I59" s="26"/>
    </row>
    <row r="60" spans="1:9" x14ac:dyDescent="0.25">
      <c r="A60" s="9">
        <f t="shared" si="0"/>
        <v>59</v>
      </c>
      <c r="B60" s="9">
        <v>3206</v>
      </c>
      <c r="C60" s="9" t="s">
        <v>76</v>
      </c>
      <c r="D60" s="9" t="s">
        <v>77</v>
      </c>
      <c r="E60" s="9" t="s">
        <v>73</v>
      </c>
      <c r="F60" s="9" t="s">
        <v>19</v>
      </c>
      <c r="G60" s="9" t="s">
        <v>20</v>
      </c>
      <c r="H60" s="10" t="s">
        <v>98</v>
      </c>
      <c r="I60" s="26"/>
    </row>
    <row r="61" spans="1:9" x14ac:dyDescent="0.25">
      <c r="A61" s="9">
        <f t="shared" si="0"/>
        <v>60</v>
      </c>
      <c r="B61" s="20">
        <v>3206</v>
      </c>
      <c r="C61" s="20" t="s">
        <v>85</v>
      </c>
      <c r="D61" s="20" t="s">
        <v>161</v>
      </c>
      <c r="E61" s="20" t="s">
        <v>93</v>
      </c>
      <c r="F61" s="20" t="s">
        <v>2</v>
      </c>
      <c r="G61" s="21">
        <v>302419102</v>
      </c>
      <c r="H61" s="23" t="s">
        <v>167</v>
      </c>
      <c r="I61" s="22" t="s">
        <v>166</v>
      </c>
    </row>
    <row r="62" spans="1:9" x14ac:dyDescent="0.25">
      <c r="A62" s="9">
        <f t="shared" ref="A62:A110" si="1">ROW()-1</f>
        <v>61</v>
      </c>
      <c r="B62" s="20">
        <v>3206</v>
      </c>
      <c r="C62" s="20" t="s">
        <v>85</v>
      </c>
      <c r="D62" s="20" t="s">
        <v>161</v>
      </c>
      <c r="E62" s="20" t="s">
        <v>93</v>
      </c>
      <c r="F62" s="20" t="s">
        <v>2</v>
      </c>
      <c r="G62" s="21">
        <v>302419102</v>
      </c>
      <c r="H62" s="23" t="s">
        <v>165</v>
      </c>
      <c r="I62" s="22" t="s">
        <v>166</v>
      </c>
    </row>
    <row r="63" spans="1:9" s="6" customFormat="1" x14ac:dyDescent="0.25">
      <c r="A63" s="9">
        <f t="shared" si="1"/>
        <v>62</v>
      </c>
      <c r="B63" s="9">
        <v>3207</v>
      </c>
      <c r="C63" s="9" t="s">
        <v>76</v>
      </c>
      <c r="D63" s="9" t="s">
        <v>77</v>
      </c>
      <c r="E63" s="9" t="s">
        <v>73</v>
      </c>
      <c r="F63" s="9" t="s">
        <v>19</v>
      </c>
      <c r="G63" s="9" t="s">
        <v>20</v>
      </c>
      <c r="H63" s="10">
        <v>3207</v>
      </c>
      <c r="I63" s="26"/>
    </row>
    <row r="64" spans="1:9" x14ac:dyDescent="0.25">
      <c r="A64" s="9">
        <f t="shared" si="1"/>
        <v>63</v>
      </c>
      <c r="B64" s="9">
        <v>3212</v>
      </c>
      <c r="C64" s="9" t="s">
        <v>74</v>
      </c>
      <c r="D64" s="9" t="s">
        <v>75</v>
      </c>
      <c r="E64" s="9" t="s">
        <v>93</v>
      </c>
      <c r="F64" s="9" t="s">
        <v>2</v>
      </c>
      <c r="G64" s="14">
        <v>302519101</v>
      </c>
      <c r="H64" s="10" t="s">
        <v>124</v>
      </c>
      <c r="I64" s="26"/>
    </row>
    <row r="65" spans="1:9" s="6" customFormat="1" x14ac:dyDescent="0.25">
      <c r="A65" s="9">
        <f t="shared" si="1"/>
        <v>64</v>
      </c>
      <c r="B65" s="9">
        <v>3212</v>
      </c>
      <c r="C65" s="9" t="s">
        <v>74</v>
      </c>
      <c r="D65" s="9" t="s">
        <v>75</v>
      </c>
      <c r="E65" s="9" t="s">
        <v>93</v>
      </c>
      <c r="F65" s="9" t="s">
        <v>2</v>
      </c>
      <c r="G65" s="14">
        <v>302519101</v>
      </c>
      <c r="H65" s="10" t="s">
        <v>123</v>
      </c>
      <c r="I65" s="26"/>
    </row>
    <row r="66" spans="1:9" x14ac:dyDescent="0.25">
      <c r="A66" s="9">
        <f t="shared" si="1"/>
        <v>65</v>
      </c>
      <c r="B66" s="9">
        <v>3212</v>
      </c>
      <c r="C66" s="9" t="s">
        <v>74</v>
      </c>
      <c r="D66" s="9" t="s">
        <v>75</v>
      </c>
      <c r="E66" s="9" t="s">
        <v>73</v>
      </c>
      <c r="F66" s="9" t="s">
        <v>19</v>
      </c>
      <c r="G66" s="9" t="s">
        <v>20</v>
      </c>
      <c r="H66" s="10" t="s">
        <v>48</v>
      </c>
      <c r="I66" s="26"/>
    </row>
    <row r="67" spans="1:9" s="6" customFormat="1" x14ac:dyDescent="0.25">
      <c r="A67" s="9">
        <f t="shared" si="1"/>
        <v>66</v>
      </c>
      <c r="B67" s="9">
        <v>3212</v>
      </c>
      <c r="C67" s="9" t="s">
        <v>74</v>
      </c>
      <c r="D67" s="9" t="s">
        <v>75</v>
      </c>
      <c r="E67" s="9" t="s">
        <v>73</v>
      </c>
      <c r="F67" s="9" t="s">
        <v>19</v>
      </c>
      <c r="G67" s="9" t="s">
        <v>20</v>
      </c>
      <c r="H67" s="10" t="s">
        <v>49</v>
      </c>
      <c r="I67" s="26"/>
    </row>
    <row r="68" spans="1:9" s="6" customFormat="1" x14ac:dyDescent="0.25">
      <c r="A68" s="9">
        <f t="shared" si="1"/>
        <v>67</v>
      </c>
      <c r="B68" s="20">
        <v>3213</v>
      </c>
      <c r="C68" s="20" t="s">
        <v>85</v>
      </c>
      <c r="D68" s="20" t="s">
        <v>161</v>
      </c>
      <c r="E68" s="20" t="s">
        <v>97</v>
      </c>
      <c r="F68" s="20" t="s">
        <v>2</v>
      </c>
      <c r="G68" s="21">
        <v>3970301</v>
      </c>
      <c r="H68" s="23" t="s">
        <v>168</v>
      </c>
      <c r="I68" s="22" t="s">
        <v>169</v>
      </c>
    </row>
    <row r="69" spans="1:9" x14ac:dyDescent="0.25">
      <c r="A69" s="9">
        <f t="shared" si="1"/>
        <v>68</v>
      </c>
      <c r="B69" s="20">
        <v>3213</v>
      </c>
      <c r="C69" s="20" t="s">
        <v>85</v>
      </c>
      <c r="D69" s="20" t="s">
        <v>161</v>
      </c>
      <c r="E69" s="20" t="s">
        <v>97</v>
      </c>
      <c r="F69" s="20" t="s">
        <v>2</v>
      </c>
      <c r="G69" s="21">
        <v>3970301</v>
      </c>
      <c r="H69" s="23"/>
      <c r="I69" s="22" t="s">
        <v>170</v>
      </c>
    </row>
    <row r="70" spans="1:9" s="6" customFormat="1" x14ac:dyDescent="0.25">
      <c r="A70" s="9">
        <f t="shared" si="1"/>
        <v>69</v>
      </c>
      <c r="B70" s="9">
        <v>3214</v>
      </c>
      <c r="C70" s="9" t="s">
        <v>74</v>
      </c>
      <c r="D70" s="9" t="s">
        <v>75</v>
      </c>
      <c r="E70" s="9" t="s">
        <v>73</v>
      </c>
      <c r="F70" s="9" t="s">
        <v>19</v>
      </c>
      <c r="G70" s="9" t="s">
        <v>20</v>
      </c>
      <c r="H70" s="10" t="s">
        <v>91</v>
      </c>
      <c r="I70" s="26"/>
    </row>
    <row r="71" spans="1:9" s="6" customFormat="1" x14ac:dyDescent="0.25">
      <c r="A71" s="9">
        <f t="shared" si="1"/>
        <v>70</v>
      </c>
      <c r="B71" s="9">
        <v>3217</v>
      </c>
      <c r="C71" s="9" t="s">
        <v>76</v>
      </c>
      <c r="D71" s="9" t="s">
        <v>77</v>
      </c>
      <c r="E71" s="9" t="s">
        <v>73</v>
      </c>
      <c r="F71" s="9" t="s">
        <v>78</v>
      </c>
      <c r="G71" s="9" t="s">
        <v>20</v>
      </c>
      <c r="H71" s="10" t="s">
        <v>51</v>
      </c>
      <c r="I71" s="26"/>
    </row>
    <row r="72" spans="1:9" s="6" customFormat="1" x14ac:dyDescent="0.25">
      <c r="A72" s="9">
        <f t="shared" si="1"/>
        <v>71</v>
      </c>
      <c r="B72" s="9">
        <v>3217</v>
      </c>
      <c r="C72" s="9" t="s">
        <v>76</v>
      </c>
      <c r="D72" s="9" t="s">
        <v>77</v>
      </c>
      <c r="E72" s="9" t="s">
        <v>73</v>
      </c>
      <c r="F72" s="9" t="s">
        <v>19</v>
      </c>
      <c r="G72" s="9" t="s">
        <v>20</v>
      </c>
      <c r="H72" s="10" t="s">
        <v>50</v>
      </c>
      <c r="I72" s="26"/>
    </row>
    <row r="73" spans="1:9" x14ac:dyDescent="0.25">
      <c r="A73" s="9">
        <f t="shared" si="1"/>
        <v>72</v>
      </c>
      <c r="B73" s="9">
        <v>3221</v>
      </c>
      <c r="C73" s="9" t="s">
        <v>76</v>
      </c>
      <c r="D73" s="9" t="s">
        <v>77</v>
      </c>
      <c r="E73" s="9" t="s">
        <v>73</v>
      </c>
      <c r="F73" s="9" t="s">
        <v>78</v>
      </c>
      <c r="G73" s="9" t="s">
        <v>20</v>
      </c>
      <c r="H73" s="10" t="s">
        <v>55</v>
      </c>
      <c r="I73" s="26"/>
    </row>
    <row r="74" spans="1:9" x14ac:dyDescent="0.25">
      <c r="A74" s="9">
        <f t="shared" si="1"/>
        <v>73</v>
      </c>
      <c r="B74" s="9">
        <v>3221</v>
      </c>
      <c r="C74" s="9" t="s">
        <v>76</v>
      </c>
      <c r="D74" s="9" t="s">
        <v>77</v>
      </c>
      <c r="E74" s="9" t="s">
        <v>73</v>
      </c>
      <c r="F74" s="9" t="s">
        <v>19</v>
      </c>
      <c r="G74" s="9" t="s">
        <v>20</v>
      </c>
      <c r="H74" s="10" t="s">
        <v>52</v>
      </c>
      <c r="I74" s="26"/>
    </row>
    <row r="75" spans="1:9" x14ac:dyDescent="0.25">
      <c r="A75" s="9">
        <f t="shared" si="1"/>
        <v>74</v>
      </c>
      <c r="B75" s="9">
        <v>3221</v>
      </c>
      <c r="C75" s="9" t="s">
        <v>76</v>
      </c>
      <c r="D75" s="9" t="s">
        <v>77</v>
      </c>
      <c r="E75" s="9" t="s">
        <v>73</v>
      </c>
      <c r="F75" s="9" t="s">
        <v>19</v>
      </c>
      <c r="G75" s="9" t="s">
        <v>20</v>
      </c>
      <c r="H75" s="10" t="s">
        <v>53</v>
      </c>
      <c r="I75" s="26"/>
    </row>
    <row r="76" spans="1:9" x14ac:dyDescent="0.25">
      <c r="A76" s="9">
        <f t="shared" si="1"/>
        <v>75</v>
      </c>
      <c r="B76" s="9">
        <v>3221</v>
      </c>
      <c r="C76" s="9" t="s">
        <v>76</v>
      </c>
      <c r="D76" s="9" t="s">
        <v>77</v>
      </c>
      <c r="E76" s="9" t="s">
        <v>73</v>
      </c>
      <c r="F76" s="9" t="s">
        <v>19</v>
      </c>
      <c r="G76" s="9" t="s">
        <v>20</v>
      </c>
      <c r="H76" s="10" t="s">
        <v>54</v>
      </c>
      <c r="I76" s="26"/>
    </row>
    <row r="77" spans="1:9" x14ac:dyDescent="0.25">
      <c r="A77" s="9">
        <f t="shared" si="1"/>
        <v>76</v>
      </c>
      <c r="B77" s="9">
        <v>3403</v>
      </c>
      <c r="C77" s="9" t="s">
        <v>76</v>
      </c>
      <c r="D77" s="9" t="s">
        <v>80</v>
      </c>
      <c r="E77" s="9" t="s">
        <v>73</v>
      </c>
      <c r="F77" s="9" t="s">
        <v>19</v>
      </c>
      <c r="G77" s="9" t="s">
        <v>20</v>
      </c>
      <c r="H77" s="10" t="s">
        <v>100</v>
      </c>
      <c r="I77" s="26"/>
    </row>
    <row r="78" spans="1:9" x14ac:dyDescent="0.25">
      <c r="A78" s="9">
        <f t="shared" si="1"/>
        <v>77</v>
      </c>
      <c r="B78" s="2">
        <v>3406</v>
      </c>
      <c r="C78" s="2" t="s">
        <v>119</v>
      </c>
      <c r="D78" s="2" t="s">
        <v>72</v>
      </c>
      <c r="E78" s="2" t="s">
        <v>93</v>
      </c>
      <c r="F78" s="2" t="s">
        <v>2</v>
      </c>
      <c r="G78" s="2"/>
      <c r="H78" s="3"/>
      <c r="I78" s="24" t="s">
        <v>171</v>
      </c>
    </row>
    <row r="79" spans="1:9" s="6" customFormat="1" x14ac:dyDescent="0.25">
      <c r="A79" s="9">
        <f t="shared" si="1"/>
        <v>78</v>
      </c>
      <c r="B79" s="9">
        <v>3408</v>
      </c>
      <c r="C79" s="9" t="s">
        <v>76</v>
      </c>
      <c r="D79" s="9" t="s">
        <v>80</v>
      </c>
      <c r="E79" s="9" t="s">
        <v>73</v>
      </c>
      <c r="F79" s="9" t="s">
        <v>19</v>
      </c>
      <c r="G79" s="9" t="s">
        <v>20</v>
      </c>
      <c r="H79" s="10">
        <v>3408</v>
      </c>
      <c r="I79" s="26"/>
    </row>
    <row r="80" spans="1:9" x14ac:dyDescent="0.25">
      <c r="A80" s="9">
        <f t="shared" si="1"/>
        <v>79</v>
      </c>
      <c r="B80" s="9">
        <v>3421</v>
      </c>
      <c r="C80" s="9" t="s">
        <v>76</v>
      </c>
      <c r="D80" s="9" t="s">
        <v>80</v>
      </c>
      <c r="E80" s="9" t="s">
        <v>73</v>
      </c>
      <c r="F80" s="9" t="s">
        <v>19</v>
      </c>
      <c r="G80" s="9" t="s">
        <v>20</v>
      </c>
      <c r="H80" s="10">
        <v>3421</v>
      </c>
      <c r="I80" s="26"/>
    </row>
    <row r="81" spans="1:9" x14ac:dyDescent="0.25">
      <c r="A81" s="9">
        <f t="shared" si="1"/>
        <v>80</v>
      </c>
      <c r="B81" s="9">
        <v>3425</v>
      </c>
      <c r="C81" s="9" t="s">
        <v>76</v>
      </c>
      <c r="D81" s="9" t="s">
        <v>80</v>
      </c>
      <c r="E81" s="9" t="s">
        <v>73</v>
      </c>
      <c r="F81" s="9" t="s">
        <v>19</v>
      </c>
      <c r="G81" s="9" t="s">
        <v>20</v>
      </c>
      <c r="H81" s="10">
        <v>3425</v>
      </c>
      <c r="I81" s="26"/>
    </row>
    <row r="82" spans="1:9" x14ac:dyDescent="0.25">
      <c r="A82" s="9">
        <f t="shared" si="1"/>
        <v>81</v>
      </c>
      <c r="B82" s="9">
        <v>3432</v>
      </c>
      <c r="C82" s="9" t="s">
        <v>76</v>
      </c>
      <c r="D82" s="9" t="s">
        <v>80</v>
      </c>
      <c r="E82" s="9" t="s">
        <v>73</v>
      </c>
      <c r="F82" s="9" t="s">
        <v>19</v>
      </c>
      <c r="G82" s="9" t="s">
        <v>20</v>
      </c>
      <c r="H82" s="10" t="s">
        <v>99</v>
      </c>
      <c r="I82" s="26"/>
    </row>
    <row r="83" spans="1:9" x14ac:dyDescent="0.25">
      <c r="A83" s="9">
        <f t="shared" si="1"/>
        <v>82</v>
      </c>
      <c r="B83" s="9">
        <v>3434</v>
      </c>
      <c r="C83" s="9" t="s">
        <v>76</v>
      </c>
      <c r="D83" s="9" t="s">
        <v>80</v>
      </c>
      <c r="E83" s="9" t="s">
        <v>73</v>
      </c>
      <c r="F83" s="9" t="s">
        <v>19</v>
      </c>
      <c r="G83" s="9" t="s">
        <v>20</v>
      </c>
      <c r="H83" s="10" t="s">
        <v>87</v>
      </c>
      <c r="I83" s="26"/>
    </row>
    <row r="84" spans="1:9" x14ac:dyDescent="0.25">
      <c r="A84" s="9">
        <f t="shared" si="1"/>
        <v>83</v>
      </c>
      <c r="B84" s="9">
        <v>3435</v>
      </c>
      <c r="C84" s="9" t="s">
        <v>76</v>
      </c>
      <c r="D84" s="9" t="s">
        <v>80</v>
      </c>
      <c r="E84" s="9" t="s">
        <v>73</v>
      </c>
      <c r="F84" s="9" t="s">
        <v>19</v>
      </c>
      <c r="G84" s="9" t="s">
        <v>20</v>
      </c>
      <c r="H84" s="10">
        <v>3435</v>
      </c>
      <c r="I84" s="26"/>
    </row>
    <row r="85" spans="1:9" x14ac:dyDescent="0.25">
      <c r="A85" s="9">
        <f t="shared" si="1"/>
        <v>84</v>
      </c>
      <c r="B85" s="9">
        <v>3437</v>
      </c>
      <c r="C85" s="9" t="s">
        <v>71</v>
      </c>
      <c r="D85" s="9" t="s">
        <v>72</v>
      </c>
      <c r="E85" s="9" t="s">
        <v>73</v>
      </c>
      <c r="F85" s="9" t="s">
        <v>19</v>
      </c>
      <c r="G85" s="9" t="s">
        <v>20</v>
      </c>
      <c r="H85" s="10">
        <v>3437</v>
      </c>
      <c r="I85" s="26"/>
    </row>
    <row r="86" spans="1:9" s="6" customFormat="1" x14ac:dyDescent="0.25">
      <c r="A86" s="9">
        <f t="shared" si="1"/>
        <v>85</v>
      </c>
      <c r="B86" s="9">
        <v>3502</v>
      </c>
      <c r="C86" s="9" t="s">
        <v>76</v>
      </c>
      <c r="D86" s="9" t="s">
        <v>80</v>
      </c>
      <c r="E86" s="9" t="s">
        <v>73</v>
      </c>
      <c r="F86" s="9" t="s">
        <v>19</v>
      </c>
      <c r="G86" s="9" t="s">
        <v>20</v>
      </c>
      <c r="H86" s="10" t="s">
        <v>23</v>
      </c>
      <c r="I86" s="26"/>
    </row>
    <row r="87" spans="1:9" x14ac:dyDescent="0.25">
      <c r="A87" s="9">
        <f t="shared" si="1"/>
        <v>86</v>
      </c>
      <c r="B87" s="9">
        <v>3502</v>
      </c>
      <c r="C87" s="9" t="s">
        <v>76</v>
      </c>
      <c r="D87" s="9" t="s">
        <v>80</v>
      </c>
      <c r="E87" s="9" t="s">
        <v>73</v>
      </c>
      <c r="F87" s="9" t="s">
        <v>19</v>
      </c>
      <c r="G87" s="9" t="s">
        <v>20</v>
      </c>
      <c r="H87" s="10" t="s">
        <v>24</v>
      </c>
      <c r="I87" s="26"/>
    </row>
    <row r="88" spans="1:9" s="11" customFormat="1" x14ac:dyDescent="0.25">
      <c r="A88" s="9">
        <f t="shared" si="1"/>
        <v>87</v>
      </c>
      <c r="B88" s="9">
        <v>3503</v>
      </c>
      <c r="C88" s="9" t="s">
        <v>76</v>
      </c>
      <c r="D88" s="9" t="s">
        <v>80</v>
      </c>
      <c r="E88" s="9" t="s">
        <v>73</v>
      </c>
      <c r="F88" s="9" t="s">
        <v>19</v>
      </c>
      <c r="G88" s="9" t="s">
        <v>20</v>
      </c>
      <c r="H88" s="10" t="s">
        <v>56</v>
      </c>
      <c r="I88" s="26"/>
    </row>
    <row r="89" spans="1:9" x14ac:dyDescent="0.25">
      <c r="A89" s="9">
        <f t="shared" si="1"/>
        <v>88</v>
      </c>
      <c r="B89" s="9">
        <v>3503</v>
      </c>
      <c r="C89" s="9" t="s">
        <v>76</v>
      </c>
      <c r="D89" s="9" t="s">
        <v>80</v>
      </c>
      <c r="E89" s="9" t="s">
        <v>73</v>
      </c>
      <c r="F89" s="9" t="s">
        <v>19</v>
      </c>
      <c r="G89" s="9" t="s">
        <v>20</v>
      </c>
      <c r="H89" s="10" t="s">
        <v>57</v>
      </c>
      <c r="I89" s="26"/>
    </row>
    <row r="90" spans="1:9" x14ac:dyDescent="0.25">
      <c r="A90" s="9">
        <f t="shared" si="1"/>
        <v>89</v>
      </c>
      <c r="B90" s="9">
        <v>3510</v>
      </c>
      <c r="C90" s="9" t="s">
        <v>76</v>
      </c>
      <c r="D90" s="9" t="s">
        <v>80</v>
      </c>
      <c r="E90" s="9" t="s">
        <v>73</v>
      </c>
      <c r="F90" s="9" t="s">
        <v>19</v>
      </c>
      <c r="G90" s="9" t="s">
        <v>20</v>
      </c>
      <c r="H90" s="10">
        <v>3510</v>
      </c>
      <c r="I90" s="26"/>
    </row>
    <row r="91" spans="1:9" x14ac:dyDescent="0.25">
      <c r="A91" s="9">
        <f t="shared" si="1"/>
        <v>90</v>
      </c>
      <c r="B91" s="2">
        <v>3526</v>
      </c>
      <c r="C91" s="2" t="s">
        <v>76</v>
      </c>
      <c r="D91" s="2" t="s">
        <v>80</v>
      </c>
      <c r="E91" s="2" t="s">
        <v>73</v>
      </c>
      <c r="F91" s="2" t="s">
        <v>19</v>
      </c>
      <c r="G91" s="2" t="s">
        <v>33</v>
      </c>
      <c r="H91" s="3" t="s">
        <v>58</v>
      </c>
      <c r="I91" s="24"/>
    </row>
    <row r="92" spans="1:9" x14ac:dyDescent="0.25">
      <c r="A92" s="9">
        <f t="shared" si="1"/>
        <v>91</v>
      </c>
      <c r="B92" s="2">
        <v>3526</v>
      </c>
      <c r="C92" s="2" t="s">
        <v>76</v>
      </c>
      <c r="D92" s="2" t="s">
        <v>80</v>
      </c>
      <c r="E92" s="2" t="s">
        <v>73</v>
      </c>
      <c r="F92" s="2" t="s">
        <v>19</v>
      </c>
      <c r="G92" s="2" t="s">
        <v>33</v>
      </c>
      <c r="H92" s="10" t="s">
        <v>59</v>
      </c>
      <c r="I92" s="24"/>
    </row>
    <row r="93" spans="1:9" x14ac:dyDescent="0.25">
      <c r="A93" s="9">
        <f t="shared" si="1"/>
        <v>92</v>
      </c>
      <c r="B93" s="2">
        <v>3527</v>
      </c>
      <c r="C93" s="2" t="s">
        <v>76</v>
      </c>
      <c r="D93" s="2" t="s">
        <v>80</v>
      </c>
      <c r="E93" s="2" t="s">
        <v>73</v>
      </c>
      <c r="F93" s="2" t="s">
        <v>19</v>
      </c>
      <c r="G93" s="2" t="s">
        <v>20</v>
      </c>
      <c r="H93" s="3" t="s">
        <v>66</v>
      </c>
      <c r="I93" s="24"/>
    </row>
    <row r="94" spans="1:9" x14ac:dyDescent="0.25">
      <c r="A94" s="9">
        <f t="shared" si="1"/>
        <v>93</v>
      </c>
      <c r="B94" s="2">
        <v>3528</v>
      </c>
      <c r="C94" s="2" t="s">
        <v>76</v>
      </c>
      <c r="D94" s="2" t="s">
        <v>80</v>
      </c>
      <c r="E94" s="2" t="s">
        <v>73</v>
      </c>
      <c r="F94" s="2" t="s">
        <v>19</v>
      </c>
      <c r="G94" s="2" t="s">
        <v>20</v>
      </c>
      <c r="H94" s="3" t="s">
        <v>60</v>
      </c>
      <c r="I94" s="24"/>
    </row>
    <row r="95" spans="1:9" x14ac:dyDescent="0.25">
      <c r="A95" s="9">
        <f t="shared" si="1"/>
        <v>94</v>
      </c>
      <c r="B95" s="2">
        <v>3528</v>
      </c>
      <c r="C95" s="2" t="s">
        <v>76</v>
      </c>
      <c r="D95" s="2" t="s">
        <v>80</v>
      </c>
      <c r="E95" s="2" t="s">
        <v>73</v>
      </c>
      <c r="F95" s="2" t="s">
        <v>19</v>
      </c>
      <c r="G95" s="2" t="s">
        <v>20</v>
      </c>
      <c r="H95" s="3" t="s">
        <v>61</v>
      </c>
      <c r="I95" s="24"/>
    </row>
    <row r="96" spans="1:9" x14ac:dyDescent="0.25">
      <c r="A96" s="9">
        <f t="shared" si="1"/>
        <v>95</v>
      </c>
      <c r="B96" s="2">
        <v>3528</v>
      </c>
      <c r="C96" s="2" t="s">
        <v>76</v>
      </c>
      <c r="D96" s="2" t="s">
        <v>80</v>
      </c>
      <c r="E96" s="2" t="s">
        <v>73</v>
      </c>
      <c r="F96" s="2" t="s">
        <v>19</v>
      </c>
      <c r="G96" s="2" t="s">
        <v>20</v>
      </c>
      <c r="H96" s="10" t="s">
        <v>62</v>
      </c>
      <c r="I96" s="24"/>
    </row>
    <row r="97" spans="1:9" x14ac:dyDescent="0.25">
      <c r="A97" s="9">
        <f t="shared" si="1"/>
        <v>96</v>
      </c>
      <c r="B97" s="2">
        <v>3528</v>
      </c>
      <c r="C97" s="2" t="s">
        <v>76</v>
      </c>
      <c r="D97" s="2" t="s">
        <v>80</v>
      </c>
      <c r="E97" s="2" t="s">
        <v>73</v>
      </c>
      <c r="F97" s="2" t="s">
        <v>19</v>
      </c>
      <c r="G97" s="2" t="s">
        <v>33</v>
      </c>
      <c r="H97" s="3" t="s">
        <v>63</v>
      </c>
      <c r="I97" s="24"/>
    </row>
    <row r="98" spans="1:9" x14ac:dyDescent="0.25">
      <c r="A98" s="9">
        <f t="shared" si="1"/>
        <v>97</v>
      </c>
      <c r="B98" s="2">
        <v>3529</v>
      </c>
      <c r="C98" s="2" t="s">
        <v>76</v>
      </c>
      <c r="D98" s="2" t="s">
        <v>80</v>
      </c>
      <c r="E98" s="2" t="s">
        <v>73</v>
      </c>
      <c r="F98" s="2" t="s">
        <v>19</v>
      </c>
      <c r="G98" s="2" t="s">
        <v>20</v>
      </c>
      <c r="H98" s="3">
        <v>3529</v>
      </c>
      <c r="I98" s="24"/>
    </row>
    <row r="99" spans="1:9" x14ac:dyDescent="0.25">
      <c r="A99" s="9">
        <f t="shared" si="1"/>
        <v>98</v>
      </c>
      <c r="B99" s="9">
        <v>3601</v>
      </c>
      <c r="C99" s="9" t="s">
        <v>76</v>
      </c>
      <c r="D99" s="9" t="s">
        <v>80</v>
      </c>
      <c r="E99" s="9" t="s">
        <v>73</v>
      </c>
      <c r="F99" s="9" t="s">
        <v>19</v>
      </c>
      <c r="G99" s="9" t="s">
        <v>20</v>
      </c>
      <c r="H99" s="10" t="s">
        <v>111</v>
      </c>
      <c r="I99" s="26"/>
    </row>
    <row r="100" spans="1:9" x14ac:dyDescent="0.25">
      <c r="A100" s="9">
        <f t="shared" si="1"/>
        <v>99</v>
      </c>
      <c r="B100" s="2">
        <v>3602</v>
      </c>
      <c r="C100" s="2" t="s">
        <v>76</v>
      </c>
      <c r="D100" s="2" t="s">
        <v>80</v>
      </c>
      <c r="E100" s="2" t="s">
        <v>73</v>
      </c>
      <c r="F100" s="2" t="s">
        <v>19</v>
      </c>
      <c r="G100" s="2" t="s">
        <v>20</v>
      </c>
      <c r="H100" s="3" t="s">
        <v>64</v>
      </c>
      <c r="I100" s="24"/>
    </row>
    <row r="101" spans="1:9" x14ac:dyDescent="0.25">
      <c r="A101" s="9">
        <f t="shared" si="1"/>
        <v>100</v>
      </c>
      <c r="B101" s="2">
        <v>3602</v>
      </c>
      <c r="C101" s="2" t="s">
        <v>76</v>
      </c>
      <c r="D101" s="2" t="s">
        <v>80</v>
      </c>
      <c r="E101" s="2" t="s">
        <v>73</v>
      </c>
      <c r="F101" s="2" t="s">
        <v>19</v>
      </c>
      <c r="G101" s="2" t="s">
        <v>20</v>
      </c>
      <c r="H101" s="3" t="s">
        <v>25</v>
      </c>
      <c r="I101" s="24"/>
    </row>
    <row r="102" spans="1:9" x14ac:dyDescent="0.25">
      <c r="A102" s="9">
        <f t="shared" si="1"/>
        <v>101</v>
      </c>
      <c r="B102" s="2">
        <v>3603</v>
      </c>
      <c r="C102" s="2" t="s">
        <v>76</v>
      </c>
      <c r="D102" s="2" t="s">
        <v>80</v>
      </c>
      <c r="E102" s="2" t="s">
        <v>73</v>
      </c>
      <c r="F102" s="2" t="s">
        <v>19</v>
      </c>
      <c r="G102" s="2" t="s">
        <v>20</v>
      </c>
      <c r="H102" s="3" t="s">
        <v>30</v>
      </c>
      <c r="I102" s="24"/>
    </row>
    <row r="103" spans="1:9" x14ac:dyDescent="0.25">
      <c r="A103" s="9">
        <f t="shared" si="1"/>
        <v>102</v>
      </c>
      <c r="B103" s="2">
        <v>3603</v>
      </c>
      <c r="C103" s="2" t="s">
        <v>76</v>
      </c>
      <c r="D103" s="2" t="s">
        <v>80</v>
      </c>
      <c r="E103" s="2" t="s">
        <v>73</v>
      </c>
      <c r="F103" s="2" t="s">
        <v>19</v>
      </c>
      <c r="G103" s="2" t="s">
        <v>33</v>
      </c>
      <c r="H103" s="10" t="s">
        <v>88</v>
      </c>
      <c r="I103" s="24"/>
    </row>
    <row r="104" spans="1:9" x14ac:dyDescent="0.25">
      <c r="A104" s="9">
        <f t="shared" si="1"/>
        <v>103</v>
      </c>
      <c r="B104" s="2">
        <v>3604</v>
      </c>
      <c r="C104" s="2" t="s">
        <v>76</v>
      </c>
      <c r="D104" s="2" t="s">
        <v>80</v>
      </c>
      <c r="E104" s="2" t="s">
        <v>73</v>
      </c>
      <c r="F104" s="2" t="s">
        <v>19</v>
      </c>
      <c r="G104" s="2" t="s">
        <v>20</v>
      </c>
      <c r="H104" s="3">
        <v>3604</v>
      </c>
      <c r="I104" s="24"/>
    </row>
    <row r="105" spans="1:9" x14ac:dyDescent="0.25">
      <c r="A105" s="9">
        <f t="shared" si="1"/>
        <v>104</v>
      </c>
      <c r="B105" s="2">
        <v>3609</v>
      </c>
      <c r="C105" s="2" t="s">
        <v>76</v>
      </c>
      <c r="D105" s="2" t="s">
        <v>80</v>
      </c>
      <c r="E105" s="2" t="s">
        <v>73</v>
      </c>
      <c r="F105" s="2" t="s">
        <v>19</v>
      </c>
      <c r="G105" s="2" t="s">
        <v>20</v>
      </c>
      <c r="H105" s="3">
        <v>3609</v>
      </c>
      <c r="I105" s="24"/>
    </row>
    <row r="106" spans="1:9" x14ac:dyDescent="0.25">
      <c r="A106" s="9">
        <f t="shared" si="1"/>
        <v>105</v>
      </c>
      <c r="B106" s="2">
        <v>3613</v>
      </c>
      <c r="C106" s="2" t="s">
        <v>76</v>
      </c>
      <c r="D106" s="2" t="s">
        <v>80</v>
      </c>
      <c r="E106" s="2" t="s">
        <v>73</v>
      </c>
      <c r="F106" s="2" t="s">
        <v>19</v>
      </c>
      <c r="G106" s="2" t="s">
        <v>20</v>
      </c>
      <c r="H106" s="3" t="s">
        <v>31</v>
      </c>
      <c r="I106" s="24"/>
    </row>
    <row r="107" spans="1:9" x14ac:dyDescent="0.25">
      <c r="A107" s="9">
        <f t="shared" si="1"/>
        <v>106</v>
      </c>
      <c r="B107" s="2">
        <v>3613</v>
      </c>
      <c r="C107" s="2" t="s">
        <v>76</v>
      </c>
      <c r="D107" s="2" t="s">
        <v>80</v>
      </c>
      <c r="E107" s="2" t="s">
        <v>73</v>
      </c>
      <c r="F107" s="2" t="s">
        <v>19</v>
      </c>
      <c r="G107" s="2" t="s">
        <v>20</v>
      </c>
      <c r="H107" s="3" t="s">
        <v>32</v>
      </c>
      <c r="I107" s="24"/>
    </row>
    <row r="108" spans="1:9" x14ac:dyDescent="0.25">
      <c r="A108" s="9">
        <f t="shared" si="1"/>
        <v>107</v>
      </c>
      <c r="B108" s="9">
        <v>3615</v>
      </c>
      <c r="C108" s="9" t="s">
        <v>76</v>
      </c>
      <c r="D108" s="9" t="s">
        <v>80</v>
      </c>
      <c r="E108" s="9" t="s">
        <v>73</v>
      </c>
      <c r="F108" s="9" t="s">
        <v>19</v>
      </c>
      <c r="G108" s="9" t="s">
        <v>20</v>
      </c>
      <c r="H108" s="10" t="s">
        <v>34</v>
      </c>
      <c r="I108" s="26"/>
    </row>
    <row r="109" spans="1:9" x14ac:dyDescent="0.25">
      <c r="A109" s="9">
        <f t="shared" si="1"/>
        <v>108</v>
      </c>
      <c r="B109" s="2">
        <v>3615</v>
      </c>
      <c r="C109" s="2" t="s">
        <v>76</v>
      </c>
      <c r="D109" s="2" t="s">
        <v>80</v>
      </c>
      <c r="E109" s="2" t="s">
        <v>73</v>
      </c>
      <c r="F109" s="2" t="s">
        <v>19</v>
      </c>
      <c r="G109" s="2" t="s">
        <v>20</v>
      </c>
      <c r="H109" s="3" t="s">
        <v>34</v>
      </c>
      <c r="I109" s="26"/>
    </row>
    <row r="110" spans="1:9" x14ac:dyDescent="0.25">
      <c r="A110" s="9">
        <f t="shared" si="1"/>
        <v>109</v>
      </c>
      <c r="B110" s="2">
        <v>3615</v>
      </c>
      <c r="C110" s="2" t="s">
        <v>76</v>
      </c>
      <c r="D110" s="2" t="s">
        <v>80</v>
      </c>
      <c r="E110" s="2" t="s">
        <v>73</v>
      </c>
      <c r="F110" s="2" t="s">
        <v>19</v>
      </c>
      <c r="G110" s="2" t="s">
        <v>20</v>
      </c>
      <c r="H110" s="3" t="s">
        <v>35</v>
      </c>
      <c r="I110" s="24"/>
    </row>
    <row r="111" spans="1:9" x14ac:dyDescent="0.25">
      <c r="A111" s="9">
        <f t="shared" ref="A111:A119" si="2">ROW()-1</f>
        <v>110</v>
      </c>
      <c r="B111" s="2">
        <v>3615</v>
      </c>
      <c r="C111" s="2" t="s">
        <v>76</v>
      </c>
      <c r="D111" s="2" t="s">
        <v>80</v>
      </c>
      <c r="E111" s="2" t="s">
        <v>73</v>
      </c>
      <c r="F111" s="2" t="s">
        <v>19</v>
      </c>
      <c r="G111" s="2" t="s">
        <v>20</v>
      </c>
      <c r="H111" s="3" t="s">
        <v>36</v>
      </c>
      <c r="I111" s="24"/>
    </row>
    <row r="112" spans="1:9" x14ac:dyDescent="0.25">
      <c r="A112" s="9">
        <f t="shared" si="2"/>
        <v>111</v>
      </c>
      <c r="B112" s="2">
        <v>3615</v>
      </c>
      <c r="C112" s="2" t="s">
        <v>76</v>
      </c>
      <c r="D112" s="2" t="s">
        <v>80</v>
      </c>
      <c r="E112" s="2" t="s">
        <v>73</v>
      </c>
      <c r="F112" s="2" t="s">
        <v>19</v>
      </c>
      <c r="G112" s="2" t="s">
        <v>20</v>
      </c>
      <c r="H112" s="3" t="s">
        <v>37</v>
      </c>
      <c r="I112" s="24"/>
    </row>
    <row r="113" spans="1:9" x14ac:dyDescent="0.25">
      <c r="A113" s="9">
        <f t="shared" si="2"/>
        <v>112</v>
      </c>
      <c r="B113" s="2">
        <v>3615</v>
      </c>
      <c r="C113" s="2" t="s">
        <v>76</v>
      </c>
      <c r="D113" s="2" t="s">
        <v>80</v>
      </c>
      <c r="E113" s="2" t="s">
        <v>73</v>
      </c>
      <c r="F113" s="2" t="s">
        <v>19</v>
      </c>
      <c r="G113" s="2" t="s">
        <v>20</v>
      </c>
      <c r="H113" s="3" t="s">
        <v>38</v>
      </c>
      <c r="I113" s="24"/>
    </row>
    <row r="114" spans="1:9" x14ac:dyDescent="0.25">
      <c r="A114" s="9">
        <f t="shared" si="2"/>
        <v>113</v>
      </c>
      <c r="B114" s="2">
        <v>3615</v>
      </c>
      <c r="C114" s="2" t="s">
        <v>76</v>
      </c>
      <c r="D114" s="2" t="s">
        <v>80</v>
      </c>
      <c r="E114" s="2" t="s">
        <v>73</v>
      </c>
      <c r="F114" s="2" t="s">
        <v>19</v>
      </c>
      <c r="G114" s="2" t="s">
        <v>33</v>
      </c>
      <c r="H114" s="3" t="s">
        <v>39</v>
      </c>
      <c r="I114" s="24"/>
    </row>
    <row r="115" spans="1:9" x14ac:dyDescent="0.25">
      <c r="A115" s="9">
        <f t="shared" si="2"/>
        <v>114</v>
      </c>
      <c r="B115" s="2">
        <v>3615</v>
      </c>
      <c r="C115" s="2" t="s">
        <v>76</v>
      </c>
      <c r="D115" s="2" t="s">
        <v>80</v>
      </c>
      <c r="E115" s="2" t="s">
        <v>73</v>
      </c>
      <c r="F115" s="2" t="s">
        <v>19</v>
      </c>
      <c r="G115" s="2" t="s">
        <v>33</v>
      </c>
      <c r="H115" s="3" t="s">
        <v>40</v>
      </c>
      <c r="I115" s="24"/>
    </row>
    <row r="116" spans="1:9" x14ac:dyDescent="0.25">
      <c r="A116" s="9">
        <f t="shared" si="2"/>
        <v>115</v>
      </c>
      <c r="B116" s="2">
        <v>3615</v>
      </c>
      <c r="C116" s="2" t="s">
        <v>76</v>
      </c>
      <c r="D116" s="2" t="s">
        <v>80</v>
      </c>
      <c r="E116" s="2" t="s">
        <v>73</v>
      </c>
      <c r="F116" s="2" t="s">
        <v>19</v>
      </c>
      <c r="G116" s="2" t="s">
        <v>20</v>
      </c>
      <c r="H116" s="3" t="s">
        <v>41</v>
      </c>
      <c r="I116" s="24"/>
    </row>
    <row r="117" spans="1:9" x14ac:dyDescent="0.25">
      <c r="A117" s="9">
        <f t="shared" si="2"/>
        <v>116</v>
      </c>
      <c r="B117" s="2">
        <v>3615</v>
      </c>
      <c r="C117" s="2" t="s">
        <v>76</v>
      </c>
      <c r="D117" s="2" t="s">
        <v>80</v>
      </c>
      <c r="E117" s="2" t="s">
        <v>73</v>
      </c>
      <c r="F117" s="2" t="s">
        <v>19</v>
      </c>
      <c r="G117" s="2" t="s">
        <v>20</v>
      </c>
      <c r="H117" s="3" t="s">
        <v>42</v>
      </c>
      <c r="I117" s="24"/>
    </row>
    <row r="118" spans="1:9" x14ac:dyDescent="0.25">
      <c r="A118" s="9">
        <f t="shared" si="2"/>
        <v>117</v>
      </c>
      <c r="B118" s="9"/>
      <c r="C118" s="2"/>
      <c r="D118" s="2"/>
      <c r="E118" s="2"/>
      <c r="F118" s="2"/>
      <c r="G118" s="2"/>
      <c r="H118" s="3"/>
      <c r="I118" s="24"/>
    </row>
    <row r="119" spans="1:9" x14ac:dyDescent="0.25">
      <c r="A119" s="9">
        <f t="shared" si="2"/>
        <v>118</v>
      </c>
      <c r="B119" s="9"/>
      <c r="C119" s="2"/>
      <c r="D119" s="2"/>
      <c r="E119" s="2"/>
      <c r="F119" s="2"/>
      <c r="G119" s="2"/>
      <c r="H119" s="3"/>
      <c r="I119" s="24"/>
    </row>
    <row r="120" spans="1:9" x14ac:dyDescent="0.25">
      <c r="B120" s="16"/>
      <c r="C120" s="17"/>
      <c r="D120" s="17"/>
      <c r="E120" s="17"/>
      <c r="F120" s="17"/>
      <c r="G120" s="17"/>
      <c r="H120" s="18"/>
      <c r="I120" s="19"/>
    </row>
    <row r="121" spans="1:9" x14ac:dyDescent="0.25">
      <c r="B121" s="16"/>
      <c r="C121" s="17"/>
      <c r="D121" s="17"/>
      <c r="E121" s="17"/>
      <c r="F121" s="17"/>
      <c r="G121" s="17"/>
      <c r="H121" s="18"/>
      <c r="I121" s="19"/>
    </row>
    <row r="122" spans="1:9" x14ac:dyDescent="0.25">
      <c r="B122" s="16"/>
      <c r="C122" s="17"/>
      <c r="D122" s="17"/>
      <c r="E122" s="17"/>
      <c r="F122" s="17"/>
      <c r="G122" s="17"/>
      <c r="H122" s="18"/>
      <c r="I122" s="19"/>
    </row>
    <row r="123" spans="1:9" x14ac:dyDescent="0.25">
      <c r="B123" s="16"/>
      <c r="C123" s="17"/>
      <c r="D123" s="17"/>
      <c r="E123" s="17"/>
      <c r="F123" s="17"/>
      <c r="G123" s="17"/>
      <c r="H123" s="18"/>
      <c r="I123" s="19"/>
    </row>
    <row r="124" spans="1:9" x14ac:dyDescent="0.25">
      <c r="B124" s="16"/>
      <c r="C124" s="17"/>
      <c r="D124" s="17"/>
      <c r="E124" s="17" t="s">
        <v>107</v>
      </c>
      <c r="F124" s="17"/>
      <c r="G124" s="17">
        <f>COUNTIFS(E2:E119, "*BSC II*", F2:F119, "Baker")</f>
        <v>6</v>
      </c>
      <c r="H124" s="18"/>
      <c r="I124" s="19"/>
    </row>
    <row r="125" spans="1:9" x14ac:dyDescent="0.25">
      <c r="B125" s="16"/>
      <c r="C125" s="17"/>
      <c r="D125" s="17"/>
      <c r="E125" s="17" t="s">
        <v>109</v>
      </c>
      <c r="F125" s="17"/>
      <c r="G125" s="17">
        <f>COUNTIF(E2:E119, "Fume")</f>
        <v>67</v>
      </c>
      <c r="H125" s="18"/>
      <c r="I125" s="19"/>
    </row>
    <row r="126" spans="1:9" x14ac:dyDescent="0.25">
      <c r="E126" s="17" t="s">
        <v>105</v>
      </c>
      <c r="F126" s="17"/>
      <c r="G126" s="17">
        <f>COUNTIFS(E2:E119, "*BSC II*", F2:F119, "Labconco")</f>
        <v>30</v>
      </c>
    </row>
    <row r="127" spans="1:9" x14ac:dyDescent="0.25">
      <c r="E127" s="17" t="s">
        <v>108</v>
      </c>
      <c r="F127" s="17"/>
      <c r="G127" s="17">
        <f>COUNTIF(E2:E119, "*CB*")</f>
        <v>9</v>
      </c>
    </row>
    <row r="128" spans="1:9" x14ac:dyDescent="0.25">
      <c r="E128" s="17" t="s">
        <v>106</v>
      </c>
      <c r="F128" s="17"/>
      <c r="G128" s="17">
        <f>COUNTIFS(E2:E119, "*BSC II*", F2:F119, "Nuaire")</f>
        <v>4</v>
      </c>
    </row>
    <row r="129" spans="5:7" x14ac:dyDescent="0.25">
      <c r="E129" s="17" t="s">
        <v>110</v>
      </c>
      <c r="F129" s="17"/>
      <c r="G129" s="17">
        <f>SUM(G124:G128)</f>
        <v>116</v>
      </c>
    </row>
  </sheetData>
  <sortState xmlns:xlrd2="http://schemas.microsoft.com/office/spreadsheetml/2017/richdata2" ref="B2:I117">
    <sortCondition ref="B2:B117"/>
    <sortCondition ref="C2:C117"/>
    <sortCondition ref="D2:D117"/>
    <sortCondition ref="E2:E117"/>
    <sortCondition ref="F2:F117"/>
    <sortCondition ref="H2:H117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4-13-2026</vt:lpstr>
      <vt:lpstr>'4-13-2026'!Print_Area</vt:lpstr>
    </vt:vector>
  </TitlesOfParts>
  <Company>HAWAII STATE LAB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</dc:creator>
  <cp:lastModifiedBy>Schanzenbach, Stephen K.</cp:lastModifiedBy>
  <cp:lastPrinted>2014-06-14T02:06:35Z</cp:lastPrinted>
  <dcterms:created xsi:type="dcterms:W3CDTF">2011-02-23T23:54:24Z</dcterms:created>
  <dcterms:modified xsi:type="dcterms:W3CDTF">2026-04-14T00:28:38Z</dcterms:modified>
</cp:coreProperties>
</file>